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5" i="1" l="1"/>
  <c r="D46" i="1" l="1"/>
  <c r="G41" i="1"/>
  <c r="F41" i="1"/>
  <c r="D41" i="1"/>
  <c r="G36" i="1"/>
  <c r="G37" i="1" s="1"/>
  <c r="F36" i="1"/>
  <c r="F37" i="1" s="1"/>
  <c r="D36" i="1"/>
  <c r="D31" i="1"/>
  <c r="D28" i="1"/>
  <c r="G25" i="1"/>
  <c r="G30" i="1" s="1"/>
  <c r="G11" i="1" s="1"/>
  <c r="G49" i="1" s="1"/>
  <c r="F25" i="1"/>
  <c r="D25" i="1"/>
  <c r="D23" i="1"/>
  <c r="D21" i="1"/>
  <c r="G16" i="1"/>
  <c r="F16" i="1"/>
  <c r="D16" i="1"/>
  <c r="G12" i="1"/>
  <c r="F12" i="1"/>
  <c r="F30" i="1" s="1"/>
  <c r="F11" i="1" s="1"/>
  <c r="D12" i="1"/>
  <c r="D30" i="1" l="1"/>
  <c r="D11" i="1" s="1"/>
  <c r="D49" i="1" s="1"/>
  <c r="D37" i="1"/>
  <c r="F49" i="1"/>
</calcChain>
</file>

<file path=xl/sharedStrings.xml><?xml version="1.0" encoding="utf-8"?>
<sst xmlns="http://schemas.openxmlformats.org/spreadsheetml/2006/main" count="86" uniqueCount="83">
  <si>
    <t xml:space="preserve">                       ДОХОДЫ БЮДЖЕТА ВАССИНСКОГО СЕЛЬСОВЕТА ТОГУЧИНСКОГО РАЙОНА НОВОСИБИРСКОЙ ОБЛАСТИ  НА 2018   ГОД</t>
  </si>
  <si>
    <t>Классификация доходов</t>
  </si>
  <si>
    <t>Наименование доходов</t>
  </si>
  <si>
    <t>000 1 00 00000 00 0000 000</t>
  </si>
  <si>
    <t>НАЛОГОВЫЕ И НЕНАЛОГОВЫЕ ДОХОДЫ</t>
  </si>
  <si>
    <t>182 101 00000 00 0000 000</t>
  </si>
  <si>
    <t>Налоги на прибыль.доходы</t>
  </si>
  <si>
    <t>182 1 01 02 010 01 0000 110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</si>
  <si>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</si>
  <si>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</si>
  <si>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</si>
  <si>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182  1 01 02 030 01 0000 110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</si>
  <si>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</si>
  <si>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100  1 03 0220 00 0000000</t>
  </si>
  <si>
    <t>АКЦИЗЫ</t>
  </si>
  <si>
    <t>100 1 03 02 230 01 0000 110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</si>
  <si>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</si>
  <si>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</si>
  <si>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</si>
  <si>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</si>
  <si>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</si>
  <si>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</si>
  <si>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</si>
  <si>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182 105 00000 00 0000 00</t>
  </si>
  <si>
    <t>НАЛОГ НА СОВОКУПНЫЙ ДОХОД</t>
  </si>
  <si>
    <t>182 1 05 03010 01 0000 110</t>
  </si>
  <si>
    <t>Единый сельскохозяйственный налог</t>
  </si>
  <si>
    <t>182  1 06 01000 00 0000 110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</si>
  <si>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</si>
  <si>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</si>
  <si>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</si>
  <si>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182 106 06000 00 0000 110</t>
  </si>
  <si>
    <t>ЗЕМЕЛЬНЫЙ НАЛОГ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</si>
  <si>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</si>
  <si>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</si>
  <si>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182  1 06 06043 10 0000 110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</si>
  <si>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</si>
  <si>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Итого </t>
  </si>
  <si>
    <t>Налоговые доходы</t>
  </si>
  <si>
    <t xml:space="preserve">555 113 00000 00 0000 000 </t>
  </si>
  <si>
    <t>ДОХОДЫ ОТ ОКАЗАНИЯ ПЛАТНЫХ УСЛУГ (РАБОТ) И КОМПЕНСАЦИИ ЗАТРАТ ГОСУДАРСТВА</t>
  </si>
  <si>
    <t>555  1 13 01995 10 0000 130</t>
  </si>
  <si>
    <t>Прочие доходы от оказания платных услуг (работ) получателями средств бюджетов сельских поселений</t>
  </si>
  <si>
    <t>Итого</t>
  </si>
  <si>
    <t>Неналоговые доходы</t>
  </si>
  <si>
    <t>555 2 00 00000 00 0000 00</t>
  </si>
  <si>
    <t xml:space="preserve">БЕЗВОЗДМЕЗДНЫЕ ПОСТУПЛЕНИЯ </t>
  </si>
  <si>
    <t>БЕЗВОЗДМЕЗДНЫЕ ПОСТУПЛЕНИЯ ОТ  ДРУГИХ БЮДЖЕТОВ БЮДЖЕТНОЙ СИСТЕМЫ</t>
  </si>
  <si>
    <t>Дотации бюджетам субъектов Российской Федерации и муниципальных образований</t>
  </si>
  <si>
    <t>Датации бюджетамна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</si>
  <si>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</si>
  <si>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субъектов Российской Федерации и муниципальных  образований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</si>
  <si>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</si>
  <si>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поселенийна выполнение  передаваемых полномочий субъектов Российской Федерации</t>
  </si>
  <si>
    <t>Субвенции бюджетам  сельских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</si>
  <si>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</si>
  <si>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</si>
  <si>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</si>
  <si>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 ДОХОДЫ:</t>
  </si>
  <si>
    <t>Приложение 1</t>
  </si>
  <si>
    <t>Сумма на 2019 год, всего</t>
  </si>
  <si>
    <t>Сумма на 2020 год, всего</t>
  </si>
  <si>
    <t>Сумма на 2021 год, всего</t>
  </si>
  <si>
    <t>182 108 04020 00 0000 110</t>
  </si>
  <si>
    <t xml:space="preserve">Государчственная пошлина за совершение нотариальных действий </t>
  </si>
  <si>
    <t>182 108 04020 01 0000 110</t>
  </si>
  <si>
    <t>Государчственная пошлина за совершение нотариальных действий должностными лицами органорв местного самоуправления, уполномоченными в соответствии с законордательными актами Российской Федерации на совершение нотариальных действий</t>
  </si>
  <si>
    <t>555 1 13 02065 10 0000 130</t>
  </si>
  <si>
    <t>Доходы. Поступающие в порядке возмещения расходов. Понесенных в связи с эксплуатацией имущества сельских поселений</t>
  </si>
  <si>
    <t>555 2 02 15000 00 0000 150</t>
  </si>
  <si>
    <t>555 2 02 15001 00 0000 150</t>
  </si>
  <si>
    <t>555 2 02 15001 10 0000 150</t>
  </si>
  <si>
    <t>555 202 30000 00 0000150</t>
  </si>
  <si>
    <t>555  2 02 35118 00 0000 150</t>
  </si>
  <si>
    <t>555  2 02 35118 10 0000 150</t>
  </si>
  <si>
    <t>555  202 30024 00 0000150</t>
  </si>
  <si>
    <t>555  2 02 30024 10 0000 150</t>
  </si>
  <si>
    <t>555 2 02 40000 00 0000 150</t>
  </si>
  <si>
    <t>555 2 02 49999 00 0000 150</t>
  </si>
  <si>
    <t>555 2 02 49999 10 0000 150</t>
  </si>
  <si>
    <t>555 1 13 02995 10 0000 130</t>
  </si>
  <si>
    <t>Прочие доходы от компенсации затрат бюджетов сельских поселений</t>
  </si>
  <si>
    <t>к  решению 43-ей сессии пятого созыва Совета депутатов Вассинского сельсовета Тогучинского района Новосибирской области  № 118 от 30.04.2019 в решение «О бюджете Вассинского сельсовета Тогучинского района Новосибирской области на 2019 год и плановый период 2020 и  2021 годов» № 103 от 25.12.2018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</si>
</sst>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3" borderId="3">
      <alignment horizontal="left" vertical="top" wrapText="1"/>
    </xf>
  </cellStyleXfs>
  <cellXfs count="75">
    <xf numFmtId="0" fontId="0" fillId="0" borderId="0" xfId="0"/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5" fillId="0" borderId="0" xfId="1" applyNumberFormat="1" applyFont="1" applyFill="1" applyAlignment="1" applyProtection="1">
      <alignment vertical="center"/>
      <protection hidden="1"/>
    </xf>
    <xf numFmtId="0" fontId="6" fillId="0" borderId="0" xfId="0" applyFont="1" applyFill="1" applyBorder="1" applyAlignment="1">
      <alignment wrapText="1"/>
    </xf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Fill="1" applyAlignment="1">
      <alignment vertical="top"/>
    </xf>
    <xf numFmtId="0" fontId="5" fillId="0" borderId="0" xfId="1" applyNumberFormat="1" applyFont="1" applyFill="1" applyBorder="1" applyAlignment="1" applyProtection="1">
      <alignment vertical="top"/>
      <protection hidden="1"/>
    </xf>
    <xf numFmtId="164" fontId="3" fillId="0" borderId="0" xfId="1" applyNumberFormat="1" applyFont="1" applyFill="1" applyAlignment="1" applyProtection="1">
      <alignment vertical="top"/>
      <protection hidden="1"/>
    </xf>
    <xf numFmtId="0" fontId="9" fillId="0" borderId="0" xfId="0" applyFont="1" applyFill="1"/>
    <xf numFmtId="0" fontId="10" fillId="0" borderId="1" xfId="1" applyNumberFormat="1" applyFont="1" applyFill="1" applyBorder="1" applyAlignment="1" applyProtection="1">
      <alignment vertical="top"/>
      <protection hidden="1"/>
    </xf>
    <xf numFmtId="0" fontId="9" fillId="0" borderId="0" xfId="0" applyFont="1" applyFill="1" applyAlignment="1">
      <alignment horizontal="center"/>
    </xf>
    <xf numFmtId="0" fontId="8" fillId="0" borderId="3" xfId="1" applyNumberFormat="1" applyFont="1" applyFill="1" applyBorder="1" applyAlignment="1" applyProtection="1">
      <alignment vertical="top"/>
      <protection hidden="1"/>
    </xf>
    <xf numFmtId="4" fontId="10" fillId="0" borderId="3" xfId="1" applyNumberFormat="1" applyFont="1" applyFill="1" applyBorder="1" applyAlignment="1" applyProtection="1">
      <alignment vertical="top"/>
      <protection hidden="1"/>
    </xf>
    <xf numFmtId="0" fontId="11" fillId="0" borderId="3" xfId="1" applyNumberFormat="1" applyFont="1" applyFill="1" applyBorder="1" applyAlignment="1" applyProtection="1">
      <alignment vertical="top"/>
      <protection hidden="1"/>
    </xf>
    <xf numFmtId="4" fontId="8" fillId="0" borderId="3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/>
      <protection hidden="1"/>
    </xf>
    <xf numFmtId="0" fontId="10" fillId="0" borderId="2" xfId="1" applyNumberFormat="1" applyFont="1" applyFill="1" applyBorder="1" applyAlignment="1" applyProtection="1">
      <alignment vertical="top" wrapText="1"/>
      <protection hidden="1"/>
    </xf>
    <xf numFmtId="4" fontId="10" fillId="0" borderId="2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 wrapText="1"/>
      <protection hidden="1"/>
    </xf>
    <xf numFmtId="49" fontId="8" fillId="0" borderId="2" xfId="1" applyNumberFormat="1" applyFont="1" applyFill="1" applyBorder="1" applyAlignment="1" applyProtection="1">
      <alignment vertical="top"/>
      <protection hidden="1"/>
    </xf>
    <xf numFmtId="49" fontId="8" fillId="0" borderId="2" xfId="1" applyNumberFormat="1" applyFont="1" applyFill="1" applyBorder="1" applyAlignment="1" applyProtection="1">
      <alignment vertical="top" wrapText="1"/>
      <protection hidden="1"/>
    </xf>
    <xf numFmtId="4" fontId="8" fillId="0" borderId="2" xfId="1" applyNumberFormat="1" applyFont="1" applyFill="1" applyBorder="1" applyAlignment="1" applyProtection="1">
      <alignment vertical="top"/>
      <protection hidden="1"/>
    </xf>
    <xf numFmtId="49" fontId="11" fillId="0" borderId="2" xfId="1" applyNumberFormat="1" applyFont="1" applyFill="1" applyBorder="1" applyAlignment="1" applyProtection="1">
      <alignment vertical="top" wrapText="1"/>
      <protection hidden="1"/>
    </xf>
    <xf numFmtId="4" fontId="11" fillId="0" borderId="2" xfId="1" applyNumberFormat="1" applyFont="1" applyFill="1" applyBorder="1" applyAlignment="1" applyProtection="1">
      <alignment vertical="top"/>
      <protection hidden="1"/>
    </xf>
    <xf numFmtId="49" fontId="12" fillId="0" borderId="4" xfId="1" applyNumberFormat="1" applyFont="1" applyFill="1" applyBorder="1" applyAlignment="1" applyProtection="1">
      <alignment vertical="top" wrapText="1"/>
      <protection hidden="1"/>
    </xf>
    <xf numFmtId="49" fontId="12" fillId="0" borderId="5" xfId="1" applyNumberFormat="1" applyFont="1" applyFill="1" applyBorder="1" applyAlignment="1" applyProtection="1">
      <alignment vertical="top" wrapText="1"/>
      <protection hidden="1"/>
    </xf>
    <xf numFmtId="0" fontId="8" fillId="0" borderId="6" xfId="3" applyFont="1" applyFill="1" applyBorder="1" applyAlignment="1">
      <alignment vertical="top" wrapText="1"/>
    </xf>
    <xf numFmtId="49" fontId="10" fillId="0" borderId="7" xfId="1" applyNumberFormat="1" applyFont="1" applyFill="1" applyBorder="1" applyAlignment="1" applyProtection="1">
      <alignment vertical="top" wrapText="1"/>
      <protection hidden="1"/>
    </xf>
    <xf numFmtId="49" fontId="8" fillId="0" borderId="3" xfId="1" applyNumberFormat="1" applyFont="1" applyFill="1" applyBorder="1" applyAlignment="1" applyProtection="1">
      <alignment vertical="top"/>
      <protection hidden="1"/>
    </xf>
    <xf numFmtId="49" fontId="8" fillId="0" borderId="3" xfId="1" applyNumberFormat="1" applyFont="1" applyFill="1" applyBorder="1" applyAlignment="1" applyProtection="1">
      <alignment vertical="top" wrapText="1"/>
      <protection hidden="1"/>
    </xf>
    <xf numFmtId="4" fontId="8" fillId="0" borderId="8" xfId="1" applyNumberFormat="1" applyFont="1" applyFill="1" applyBorder="1" applyAlignment="1" applyProtection="1">
      <alignment vertical="top"/>
      <protection hidden="1"/>
    </xf>
    <xf numFmtId="49" fontId="8" fillId="0" borderId="9" xfId="1" applyNumberFormat="1" applyFont="1" applyFill="1" applyBorder="1" applyAlignment="1" applyProtection="1">
      <alignment vertical="top"/>
      <protection hidden="1"/>
    </xf>
    <xf numFmtId="49" fontId="10" fillId="0" borderId="9" xfId="1" applyNumberFormat="1" applyFont="1" applyFill="1" applyBorder="1" applyAlignment="1" applyProtection="1">
      <alignment vertical="top"/>
      <protection hidden="1"/>
    </xf>
    <xf numFmtId="49" fontId="10" fillId="0" borderId="9" xfId="1" applyNumberFormat="1" applyFont="1" applyFill="1" applyBorder="1" applyAlignment="1" applyProtection="1">
      <alignment vertical="top" wrapText="1"/>
      <protection hidden="1"/>
    </xf>
    <xf numFmtId="49" fontId="10" fillId="0" borderId="1" xfId="1" applyNumberFormat="1" applyFont="1" applyFill="1" applyBorder="1" applyAlignment="1" applyProtection="1">
      <alignment vertical="top"/>
      <protection hidden="1"/>
    </xf>
    <xf numFmtId="4" fontId="10" fillId="0" borderId="1" xfId="1" applyNumberFormat="1" applyFont="1" applyFill="1" applyBorder="1" applyAlignment="1" applyProtection="1">
      <alignment vertical="top"/>
      <protection hidden="1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/>
    <xf numFmtId="0" fontId="10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3" xfId="1" applyNumberFormat="1" applyFont="1" applyFill="1" applyBorder="1" applyAlignment="1" applyProtection="1">
      <alignment horizontal="right" vertical="top"/>
      <protection hidden="1"/>
    </xf>
    <xf numFmtId="4" fontId="8" fillId="0" borderId="3" xfId="1" applyNumberFormat="1" applyFont="1" applyFill="1" applyBorder="1" applyAlignment="1" applyProtection="1">
      <alignment horizontal="right" vertical="top"/>
      <protection hidden="1"/>
    </xf>
    <xf numFmtId="4" fontId="8" fillId="0" borderId="3" xfId="1" applyNumberFormat="1" applyFont="1" applyFill="1" applyBorder="1" applyAlignment="1" applyProtection="1">
      <alignment horizontal="right" vertical="top" wrapText="1"/>
      <protection hidden="1"/>
    </xf>
    <xf numFmtId="4" fontId="10" fillId="0" borderId="2" xfId="1" applyNumberFormat="1" applyFont="1" applyFill="1" applyBorder="1" applyAlignment="1" applyProtection="1">
      <alignment horizontal="right" vertical="top"/>
      <protection hidden="1"/>
    </xf>
    <xf numFmtId="4" fontId="10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7" xfId="1" applyNumberFormat="1" applyFont="1" applyFill="1" applyBorder="1" applyAlignment="1" applyProtection="1">
      <alignment horizontal="right" vertical="top"/>
      <protection hidden="1"/>
    </xf>
    <xf numFmtId="4" fontId="10" fillId="0" borderId="10" xfId="1" applyNumberFormat="1" applyFont="1" applyFill="1" applyBorder="1" applyAlignment="1" applyProtection="1">
      <alignment horizontal="right" vertical="top" wrapText="1"/>
      <protection hidden="1"/>
    </xf>
    <xf numFmtId="4" fontId="10" fillId="0" borderId="3" xfId="1" applyNumberFormat="1" applyFont="1" applyFill="1" applyBorder="1" applyAlignment="1" applyProtection="1">
      <alignment horizontal="right" vertical="top" wrapText="1"/>
      <protection hidden="1"/>
    </xf>
    <xf numFmtId="49" fontId="8" fillId="0" borderId="11" xfId="1" applyNumberFormat="1" applyFont="1" applyFill="1" applyBorder="1" applyAlignment="1" applyProtection="1">
      <alignment vertical="top"/>
      <protection hidden="1"/>
    </xf>
    <xf numFmtId="49" fontId="8" fillId="0" borderId="8" xfId="1" applyNumberFormat="1" applyFont="1" applyFill="1" applyBorder="1" applyAlignment="1" applyProtection="1">
      <alignment vertical="top" wrapText="1"/>
      <protection hidden="1"/>
    </xf>
    <xf numFmtId="49" fontId="10" fillId="0" borderId="11" xfId="1" applyNumberFormat="1" applyFont="1" applyFill="1" applyBorder="1" applyAlignment="1" applyProtection="1">
      <alignment vertical="top"/>
      <protection hidden="1"/>
    </xf>
    <xf numFmtId="49" fontId="10" fillId="0" borderId="8" xfId="1" applyNumberFormat="1" applyFont="1" applyFill="1" applyBorder="1" applyAlignment="1" applyProtection="1">
      <alignment vertical="top" wrapText="1"/>
      <protection hidden="1"/>
    </xf>
    <xf numFmtId="164" fontId="8" fillId="0" borderId="3" xfId="1" applyNumberFormat="1" applyFont="1" applyFill="1" applyBorder="1" applyAlignment="1" applyProtection="1">
      <alignment horizontal="right" vertical="top"/>
      <protection hidden="1"/>
    </xf>
    <xf numFmtId="4" fontId="10" fillId="0" borderId="8" xfId="1" applyNumberFormat="1" applyFont="1" applyFill="1" applyBorder="1" applyAlignment="1" applyProtection="1">
      <alignment horizontal="right" vertical="top" wrapText="1"/>
      <protection hidden="1"/>
    </xf>
    <xf numFmtId="49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16" fillId="0" borderId="0" xfId="0" applyFont="1" applyFill="1"/>
    <xf numFmtId="4" fontId="8" fillId="0" borderId="8" xfId="1" applyNumberFormat="1" applyFont="1" applyFill="1" applyBorder="1" applyAlignment="1" applyProtection="1">
      <alignment horizontal="right" vertical="top" wrapText="1"/>
      <protection hidden="1"/>
    </xf>
    <xf numFmtId="164" fontId="8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vertical="top"/>
      <protection hidden="1"/>
    </xf>
    <xf numFmtId="4" fontId="10" fillId="0" borderId="8" xfId="1" applyNumberFormat="1" applyFont="1" applyFill="1" applyBorder="1" applyAlignment="1" applyProtection="1">
      <alignment horizontal="right" vertical="top"/>
      <protection hidden="1"/>
    </xf>
    <xf numFmtId="4" fontId="8" fillId="0" borderId="12" xfId="1" applyNumberFormat="1" applyFont="1" applyFill="1" applyBorder="1" applyAlignment="1" applyProtection="1">
      <alignment horizontal="right" vertical="top" wrapText="1"/>
      <protection hidden="1"/>
    </xf>
    <xf numFmtId="4" fontId="10" fillId="0" borderId="7" xfId="1" applyNumberFormat="1" applyFont="1" applyFill="1" applyBorder="1" applyAlignment="1" applyProtection="1">
      <alignment horizontal="right" vertical="top" wrapText="1"/>
      <protection hidden="1"/>
    </xf>
    <xf numFmtId="49" fontId="10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1" xfId="1" applyNumberFormat="1" applyFont="1" applyFill="1" applyBorder="1" applyAlignment="1" applyProtection="1">
      <alignment vertical="top" wrapText="1"/>
      <protection hidden="1"/>
    </xf>
    <xf numFmtId="164" fontId="8" fillId="0" borderId="2" xfId="1" applyNumberFormat="1" applyFont="1" applyFill="1" applyBorder="1" applyAlignment="1" applyProtection="1">
      <alignment vertical="top" wrapText="1"/>
      <protection hidden="1"/>
    </xf>
    <xf numFmtId="164" fontId="7" fillId="2" borderId="0" xfId="0" applyNumberFormat="1" applyFont="1" applyFill="1" applyBorder="1" applyAlignment="1">
      <alignment horizontal="right" vertical="top" wrapText="1"/>
    </xf>
    <xf numFmtId="2" fontId="4" fillId="0" borderId="0" xfId="2" applyNumberFormat="1" applyFont="1" applyFill="1" applyBorder="1" applyAlignment="1" applyProtection="1">
      <alignment horizontal="center" vertical="top" wrapText="1"/>
      <protection hidden="1"/>
    </xf>
    <xf numFmtId="0" fontId="8" fillId="0" borderId="1" xfId="1" applyNumberFormat="1" applyFont="1" applyFill="1" applyBorder="1" applyAlignment="1" applyProtection="1">
      <alignment vertical="top" wrapText="1"/>
      <protection hidden="1"/>
    </xf>
    <xf numFmtId="0" fontId="8" fillId="0" borderId="2" xfId="1" applyNumberFormat="1" applyFont="1" applyFill="1" applyBorder="1" applyAlignment="1" applyProtection="1">
      <alignment vertical="top" wrapText="1"/>
      <protection hidden="1"/>
    </xf>
  </cellXfs>
  <cellStyles count="4">
    <cellStyle name="Обычный" xfId="0" builtinId="0"/>
    <cellStyle name="Обычный_Tmp" xfId="1"/>
    <cellStyle name="Обычный_Tmp1" xfId="2"/>
    <cellStyle name="Элементы осей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tabSelected="1" view="pageBreakPreview" zoomScale="60" zoomScaleNormal="100" workbookViewId="0">
      <selection activeCell="Y13" sqref="Y13"/>
    </sheetView>
  </sheetViews>
  <sheetFormatPr defaultRowHeight="15" x14ac:dyDescent="0.25"/>
  <cols>
    <col min="1" max="1" width="4.5703125" style="4" customWidth="1"/>
    <col min="2" max="2" width="28.28515625" style="4" customWidth="1"/>
    <col min="3" max="3" width="48" style="4" customWidth="1"/>
    <col min="4" max="4" width="16.5703125" style="4" customWidth="1"/>
    <col min="5" max="7" width="0.5703125" style="4" hidden="1" customWidth="1"/>
    <col min="8" max="11" width="0.5703125" style="4" customWidth="1"/>
    <col min="12" max="256" width="9.140625" style="4"/>
    <col min="257" max="257" width="4.5703125" style="4" customWidth="1"/>
    <col min="258" max="258" width="28.28515625" style="4" customWidth="1"/>
    <col min="259" max="259" width="48" style="4" customWidth="1"/>
    <col min="260" max="260" width="16.7109375" style="4" customWidth="1"/>
    <col min="261" max="261" width="0" style="4" hidden="1" customWidth="1"/>
    <col min="262" max="267" width="0.5703125" style="4" customWidth="1"/>
    <col min="268" max="512" width="9.140625" style="4"/>
    <col min="513" max="513" width="4.5703125" style="4" customWidth="1"/>
    <col min="514" max="514" width="28.28515625" style="4" customWidth="1"/>
    <col min="515" max="515" width="48" style="4" customWidth="1"/>
    <col min="516" max="516" width="16.7109375" style="4" customWidth="1"/>
    <col min="517" max="517" width="0" style="4" hidden="1" customWidth="1"/>
    <col min="518" max="523" width="0.5703125" style="4" customWidth="1"/>
    <col min="524" max="768" width="9.140625" style="4"/>
    <col min="769" max="769" width="4.5703125" style="4" customWidth="1"/>
    <col min="770" max="770" width="28.28515625" style="4" customWidth="1"/>
    <col min="771" max="771" width="48" style="4" customWidth="1"/>
    <col min="772" max="772" width="16.7109375" style="4" customWidth="1"/>
    <col min="773" max="773" width="0" style="4" hidden="1" customWidth="1"/>
    <col min="774" max="779" width="0.5703125" style="4" customWidth="1"/>
    <col min="780" max="1024" width="9.140625" style="4"/>
    <col min="1025" max="1025" width="4.5703125" style="4" customWidth="1"/>
    <col min="1026" max="1026" width="28.28515625" style="4" customWidth="1"/>
    <col min="1027" max="1027" width="48" style="4" customWidth="1"/>
    <col min="1028" max="1028" width="16.7109375" style="4" customWidth="1"/>
    <col min="1029" max="1029" width="0" style="4" hidden="1" customWidth="1"/>
    <col min="1030" max="1035" width="0.5703125" style="4" customWidth="1"/>
    <col min="1036" max="1280" width="9.140625" style="4"/>
    <col min="1281" max="1281" width="4.5703125" style="4" customWidth="1"/>
    <col min="1282" max="1282" width="28.28515625" style="4" customWidth="1"/>
    <col min="1283" max="1283" width="48" style="4" customWidth="1"/>
    <col min="1284" max="1284" width="16.7109375" style="4" customWidth="1"/>
    <col min="1285" max="1285" width="0" style="4" hidden="1" customWidth="1"/>
    <col min="1286" max="1291" width="0.5703125" style="4" customWidth="1"/>
    <col min="1292" max="1536" width="9.140625" style="4"/>
    <col min="1537" max="1537" width="4.5703125" style="4" customWidth="1"/>
    <col min="1538" max="1538" width="28.28515625" style="4" customWidth="1"/>
    <col min="1539" max="1539" width="48" style="4" customWidth="1"/>
    <col min="1540" max="1540" width="16.7109375" style="4" customWidth="1"/>
    <col min="1541" max="1541" width="0" style="4" hidden="1" customWidth="1"/>
    <col min="1542" max="1547" width="0.5703125" style="4" customWidth="1"/>
    <col min="1548" max="1792" width="9.140625" style="4"/>
    <col min="1793" max="1793" width="4.5703125" style="4" customWidth="1"/>
    <col min="1794" max="1794" width="28.28515625" style="4" customWidth="1"/>
    <col min="1795" max="1795" width="48" style="4" customWidth="1"/>
    <col min="1796" max="1796" width="16.7109375" style="4" customWidth="1"/>
    <col min="1797" max="1797" width="0" style="4" hidden="1" customWidth="1"/>
    <col min="1798" max="1803" width="0.5703125" style="4" customWidth="1"/>
    <col min="1804" max="2048" width="9.140625" style="4"/>
    <col min="2049" max="2049" width="4.5703125" style="4" customWidth="1"/>
    <col min="2050" max="2050" width="28.28515625" style="4" customWidth="1"/>
    <col min="2051" max="2051" width="48" style="4" customWidth="1"/>
    <col min="2052" max="2052" width="16.7109375" style="4" customWidth="1"/>
    <col min="2053" max="2053" width="0" style="4" hidden="1" customWidth="1"/>
    <col min="2054" max="2059" width="0.5703125" style="4" customWidth="1"/>
    <col min="2060" max="2304" width="9.140625" style="4"/>
    <col min="2305" max="2305" width="4.5703125" style="4" customWidth="1"/>
    <col min="2306" max="2306" width="28.28515625" style="4" customWidth="1"/>
    <col min="2307" max="2307" width="48" style="4" customWidth="1"/>
    <col min="2308" max="2308" width="16.7109375" style="4" customWidth="1"/>
    <col min="2309" max="2309" width="0" style="4" hidden="1" customWidth="1"/>
    <col min="2310" max="2315" width="0.5703125" style="4" customWidth="1"/>
    <col min="2316" max="2560" width="9.140625" style="4"/>
    <col min="2561" max="2561" width="4.5703125" style="4" customWidth="1"/>
    <col min="2562" max="2562" width="28.28515625" style="4" customWidth="1"/>
    <col min="2563" max="2563" width="48" style="4" customWidth="1"/>
    <col min="2564" max="2564" width="16.7109375" style="4" customWidth="1"/>
    <col min="2565" max="2565" width="0" style="4" hidden="1" customWidth="1"/>
    <col min="2566" max="2571" width="0.5703125" style="4" customWidth="1"/>
    <col min="2572" max="2816" width="9.140625" style="4"/>
    <col min="2817" max="2817" width="4.5703125" style="4" customWidth="1"/>
    <col min="2818" max="2818" width="28.28515625" style="4" customWidth="1"/>
    <col min="2819" max="2819" width="48" style="4" customWidth="1"/>
    <col min="2820" max="2820" width="16.7109375" style="4" customWidth="1"/>
    <col min="2821" max="2821" width="0" style="4" hidden="1" customWidth="1"/>
    <col min="2822" max="2827" width="0.5703125" style="4" customWidth="1"/>
    <col min="2828" max="3072" width="9.140625" style="4"/>
    <col min="3073" max="3073" width="4.5703125" style="4" customWidth="1"/>
    <col min="3074" max="3074" width="28.28515625" style="4" customWidth="1"/>
    <col min="3075" max="3075" width="48" style="4" customWidth="1"/>
    <col min="3076" max="3076" width="16.7109375" style="4" customWidth="1"/>
    <col min="3077" max="3077" width="0" style="4" hidden="1" customWidth="1"/>
    <col min="3078" max="3083" width="0.5703125" style="4" customWidth="1"/>
    <col min="3084" max="3328" width="9.140625" style="4"/>
    <col min="3329" max="3329" width="4.5703125" style="4" customWidth="1"/>
    <col min="3330" max="3330" width="28.28515625" style="4" customWidth="1"/>
    <col min="3331" max="3331" width="48" style="4" customWidth="1"/>
    <col min="3332" max="3332" width="16.7109375" style="4" customWidth="1"/>
    <col min="3333" max="3333" width="0" style="4" hidden="1" customWidth="1"/>
    <col min="3334" max="3339" width="0.5703125" style="4" customWidth="1"/>
    <col min="3340" max="3584" width="9.140625" style="4"/>
    <col min="3585" max="3585" width="4.5703125" style="4" customWidth="1"/>
    <col min="3586" max="3586" width="28.28515625" style="4" customWidth="1"/>
    <col min="3587" max="3587" width="48" style="4" customWidth="1"/>
    <col min="3588" max="3588" width="16.7109375" style="4" customWidth="1"/>
    <col min="3589" max="3589" width="0" style="4" hidden="1" customWidth="1"/>
    <col min="3590" max="3595" width="0.5703125" style="4" customWidth="1"/>
    <col min="3596" max="3840" width="9.140625" style="4"/>
    <col min="3841" max="3841" width="4.5703125" style="4" customWidth="1"/>
    <col min="3842" max="3842" width="28.28515625" style="4" customWidth="1"/>
    <col min="3843" max="3843" width="48" style="4" customWidth="1"/>
    <col min="3844" max="3844" width="16.7109375" style="4" customWidth="1"/>
    <col min="3845" max="3845" width="0" style="4" hidden="1" customWidth="1"/>
    <col min="3846" max="3851" width="0.5703125" style="4" customWidth="1"/>
    <col min="3852" max="4096" width="9.140625" style="4"/>
    <col min="4097" max="4097" width="4.5703125" style="4" customWidth="1"/>
    <col min="4098" max="4098" width="28.28515625" style="4" customWidth="1"/>
    <col min="4099" max="4099" width="48" style="4" customWidth="1"/>
    <col min="4100" max="4100" width="16.7109375" style="4" customWidth="1"/>
    <col min="4101" max="4101" width="0" style="4" hidden="1" customWidth="1"/>
    <col min="4102" max="4107" width="0.5703125" style="4" customWidth="1"/>
    <col min="4108" max="4352" width="9.140625" style="4"/>
    <col min="4353" max="4353" width="4.5703125" style="4" customWidth="1"/>
    <col min="4354" max="4354" width="28.28515625" style="4" customWidth="1"/>
    <col min="4355" max="4355" width="48" style="4" customWidth="1"/>
    <col min="4356" max="4356" width="16.7109375" style="4" customWidth="1"/>
    <col min="4357" max="4357" width="0" style="4" hidden="1" customWidth="1"/>
    <col min="4358" max="4363" width="0.5703125" style="4" customWidth="1"/>
    <col min="4364" max="4608" width="9.140625" style="4"/>
    <col min="4609" max="4609" width="4.5703125" style="4" customWidth="1"/>
    <col min="4610" max="4610" width="28.28515625" style="4" customWidth="1"/>
    <col min="4611" max="4611" width="48" style="4" customWidth="1"/>
    <col min="4612" max="4612" width="16.7109375" style="4" customWidth="1"/>
    <col min="4613" max="4613" width="0" style="4" hidden="1" customWidth="1"/>
    <col min="4614" max="4619" width="0.5703125" style="4" customWidth="1"/>
    <col min="4620" max="4864" width="9.140625" style="4"/>
    <col min="4865" max="4865" width="4.5703125" style="4" customWidth="1"/>
    <col min="4866" max="4866" width="28.28515625" style="4" customWidth="1"/>
    <col min="4867" max="4867" width="48" style="4" customWidth="1"/>
    <col min="4868" max="4868" width="16.7109375" style="4" customWidth="1"/>
    <col min="4869" max="4869" width="0" style="4" hidden="1" customWidth="1"/>
    <col min="4870" max="4875" width="0.5703125" style="4" customWidth="1"/>
    <col min="4876" max="5120" width="9.140625" style="4"/>
    <col min="5121" max="5121" width="4.5703125" style="4" customWidth="1"/>
    <col min="5122" max="5122" width="28.28515625" style="4" customWidth="1"/>
    <col min="5123" max="5123" width="48" style="4" customWidth="1"/>
    <col min="5124" max="5124" width="16.7109375" style="4" customWidth="1"/>
    <col min="5125" max="5125" width="0" style="4" hidden="1" customWidth="1"/>
    <col min="5126" max="5131" width="0.5703125" style="4" customWidth="1"/>
    <col min="5132" max="5376" width="9.140625" style="4"/>
    <col min="5377" max="5377" width="4.5703125" style="4" customWidth="1"/>
    <col min="5378" max="5378" width="28.28515625" style="4" customWidth="1"/>
    <col min="5379" max="5379" width="48" style="4" customWidth="1"/>
    <col min="5380" max="5380" width="16.7109375" style="4" customWidth="1"/>
    <col min="5381" max="5381" width="0" style="4" hidden="1" customWidth="1"/>
    <col min="5382" max="5387" width="0.5703125" style="4" customWidth="1"/>
    <col min="5388" max="5632" width="9.140625" style="4"/>
    <col min="5633" max="5633" width="4.5703125" style="4" customWidth="1"/>
    <col min="5634" max="5634" width="28.28515625" style="4" customWidth="1"/>
    <col min="5635" max="5635" width="48" style="4" customWidth="1"/>
    <col min="5636" max="5636" width="16.7109375" style="4" customWidth="1"/>
    <col min="5637" max="5637" width="0" style="4" hidden="1" customWidth="1"/>
    <col min="5638" max="5643" width="0.5703125" style="4" customWidth="1"/>
    <col min="5644" max="5888" width="9.140625" style="4"/>
    <col min="5889" max="5889" width="4.5703125" style="4" customWidth="1"/>
    <col min="5890" max="5890" width="28.28515625" style="4" customWidth="1"/>
    <col min="5891" max="5891" width="48" style="4" customWidth="1"/>
    <col min="5892" max="5892" width="16.7109375" style="4" customWidth="1"/>
    <col min="5893" max="5893" width="0" style="4" hidden="1" customWidth="1"/>
    <col min="5894" max="5899" width="0.5703125" style="4" customWidth="1"/>
    <col min="5900" max="6144" width="9.140625" style="4"/>
    <col min="6145" max="6145" width="4.5703125" style="4" customWidth="1"/>
    <col min="6146" max="6146" width="28.28515625" style="4" customWidth="1"/>
    <col min="6147" max="6147" width="48" style="4" customWidth="1"/>
    <col min="6148" max="6148" width="16.7109375" style="4" customWidth="1"/>
    <col min="6149" max="6149" width="0" style="4" hidden="1" customWidth="1"/>
    <col min="6150" max="6155" width="0.5703125" style="4" customWidth="1"/>
    <col min="6156" max="6400" width="9.140625" style="4"/>
    <col min="6401" max="6401" width="4.5703125" style="4" customWidth="1"/>
    <col min="6402" max="6402" width="28.28515625" style="4" customWidth="1"/>
    <col min="6403" max="6403" width="48" style="4" customWidth="1"/>
    <col min="6404" max="6404" width="16.7109375" style="4" customWidth="1"/>
    <col min="6405" max="6405" width="0" style="4" hidden="1" customWidth="1"/>
    <col min="6406" max="6411" width="0.5703125" style="4" customWidth="1"/>
    <col min="6412" max="6656" width="9.140625" style="4"/>
    <col min="6657" max="6657" width="4.5703125" style="4" customWidth="1"/>
    <col min="6658" max="6658" width="28.28515625" style="4" customWidth="1"/>
    <col min="6659" max="6659" width="48" style="4" customWidth="1"/>
    <col min="6660" max="6660" width="16.7109375" style="4" customWidth="1"/>
    <col min="6661" max="6661" width="0" style="4" hidden="1" customWidth="1"/>
    <col min="6662" max="6667" width="0.5703125" style="4" customWidth="1"/>
    <col min="6668" max="6912" width="9.140625" style="4"/>
    <col min="6913" max="6913" width="4.5703125" style="4" customWidth="1"/>
    <col min="6914" max="6914" width="28.28515625" style="4" customWidth="1"/>
    <col min="6915" max="6915" width="48" style="4" customWidth="1"/>
    <col min="6916" max="6916" width="16.7109375" style="4" customWidth="1"/>
    <col min="6917" max="6917" width="0" style="4" hidden="1" customWidth="1"/>
    <col min="6918" max="6923" width="0.5703125" style="4" customWidth="1"/>
    <col min="6924" max="7168" width="9.140625" style="4"/>
    <col min="7169" max="7169" width="4.5703125" style="4" customWidth="1"/>
    <col min="7170" max="7170" width="28.28515625" style="4" customWidth="1"/>
    <col min="7171" max="7171" width="48" style="4" customWidth="1"/>
    <col min="7172" max="7172" width="16.7109375" style="4" customWidth="1"/>
    <col min="7173" max="7173" width="0" style="4" hidden="1" customWidth="1"/>
    <col min="7174" max="7179" width="0.5703125" style="4" customWidth="1"/>
    <col min="7180" max="7424" width="9.140625" style="4"/>
    <col min="7425" max="7425" width="4.5703125" style="4" customWidth="1"/>
    <col min="7426" max="7426" width="28.28515625" style="4" customWidth="1"/>
    <col min="7427" max="7427" width="48" style="4" customWidth="1"/>
    <col min="7428" max="7428" width="16.7109375" style="4" customWidth="1"/>
    <col min="7429" max="7429" width="0" style="4" hidden="1" customWidth="1"/>
    <col min="7430" max="7435" width="0.5703125" style="4" customWidth="1"/>
    <col min="7436" max="7680" width="9.140625" style="4"/>
    <col min="7681" max="7681" width="4.5703125" style="4" customWidth="1"/>
    <col min="7682" max="7682" width="28.28515625" style="4" customWidth="1"/>
    <col min="7683" max="7683" width="48" style="4" customWidth="1"/>
    <col min="7684" max="7684" width="16.7109375" style="4" customWidth="1"/>
    <col min="7685" max="7685" width="0" style="4" hidden="1" customWidth="1"/>
    <col min="7686" max="7691" width="0.5703125" style="4" customWidth="1"/>
    <col min="7692" max="7936" width="9.140625" style="4"/>
    <col min="7937" max="7937" width="4.5703125" style="4" customWidth="1"/>
    <col min="7938" max="7938" width="28.28515625" style="4" customWidth="1"/>
    <col min="7939" max="7939" width="48" style="4" customWidth="1"/>
    <col min="7940" max="7940" width="16.7109375" style="4" customWidth="1"/>
    <col min="7941" max="7941" width="0" style="4" hidden="1" customWidth="1"/>
    <col min="7942" max="7947" width="0.5703125" style="4" customWidth="1"/>
    <col min="7948" max="8192" width="9.140625" style="4"/>
    <col min="8193" max="8193" width="4.5703125" style="4" customWidth="1"/>
    <col min="8194" max="8194" width="28.28515625" style="4" customWidth="1"/>
    <col min="8195" max="8195" width="48" style="4" customWidth="1"/>
    <col min="8196" max="8196" width="16.7109375" style="4" customWidth="1"/>
    <col min="8197" max="8197" width="0" style="4" hidden="1" customWidth="1"/>
    <col min="8198" max="8203" width="0.5703125" style="4" customWidth="1"/>
    <col min="8204" max="8448" width="9.140625" style="4"/>
    <col min="8449" max="8449" width="4.5703125" style="4" customWidth="1"/>
    <col min="8450" max="8450" width="28.28515625" style="4" customWidth="1"/>
    <col min="8451" max="8451" width="48" style="4" customWidth="1"/>
    <col min="8452" max="8452" width="16.7109375" style="4" customWidth="1"/>
    <col min="8453" max="8453" width="0" style="4" hidden="1" customWidth="1"/>
    <col min="8454" max="8459" width="0.5703125" style="4" customWidth="1"/>
    <col min="8460" max="8704" width="9.140625" style="4"/>
    <col min="8705" max="8705" width="4.5703125" style="4" customWidth="1"/>
    <col min="8706" max="8706" width="28.28515625" style="4" customWidth="1"/>
    <col min="8707" max="8707" width="48" style="4" customWidth="1"/>
    <col min="8708" max="8708" width="16.7109375" style="4" customWidth="1"/>
    <col min="8709" max="8709" width="0" style="4" hidden="1" customWidth="1"/>
    <col min="8710" max="8715" width="0.5703125" style="4" customWidth="1"/>
    <col min="8716" max="8960" width="9.140625" style="4"/>
    <col min="8961" max="8961" width="4.5703125" style="4" customWidth="1"/>
    <col min="8962" max="8962" width="28.28515625" style="4" customWidth="1"/>
    <col min="8963" max="8963" width="48" style="4" customWidth="1"/>
    <col min="8964" max="8964" width="16.7109375" style="4" customWidth="1"/>
    <col min="8965" max="8965" width="0" style="4" hidden="1" customWidth="1"/>
    <col min="8966" max="8971" width="0.5703125" style="4" customWidth="1"/>
    <col min="8972" max="9216" width="9.140625" style="4"/>
    <col min="9217" max="9217" width="4.5703125" style="4" customWidth="1"/>
    <col min="9218" max="9218" width="28.28515625" style="4" customWidth="1"/>
    <col min="9219" max="9219" width="48" style="4" customWidth="1"/>
    <col min="9220" max="9220" width="16.7109375" style="4" customWidth="1"/>
    <col min="9221" max="9221" width="0" style="4" hidden="1" customWidth="1"/>
    <col min="9222" max="9227" width="0.5703125" style="4" customWidth="1"/>
    <col min="9228" max="9472" width="9.140625" style="4"/>
    <col min="9473" max="9473" width="4.5703125" style="4" customWidth="1"/>
    <col min="9474" max="9474" width="28.28515625" style="4" customWidth="1"/>
    <col min="9475" max="9475" width="48" style="4" customWidth="1"/>
    <col min="9476" max="9476" width="16.7109375" style="4" customWidth="1"/>
    <col min="9477" max="9477" width="0" style="4" hidden="1" customWidth="1"/>
    <col min="9478" max="9483" width="0.5703125" style="4" customWidth="1"/>
    <col min="9484" max="9728" width="9.140625" style="4"/>
    <col min="9729" max="9729" width="4.5703125" style="4" customWidth="1"/>
    <col min="9730" max="9730" width="28.28515625" style="4" customWidth="1"/>
    <col min="9731" max="9731" width="48" style="4" customWidth="1"/>
    <col min="9732" max="9732" width="16.7109375" style="4" customWidth="1"/>
    <col min="9733" max="9733" width="0" style="4" hidden="1" customWidth="1"/>
    <col min="9734" max="9739" width="0.5703125" style="4" customWidth="1"/>
    <col min="9740" max="9984" width="9.140625" style="4"/>
    <col min="9985" max="9985" width="4.5703125" style="4" customWidth="1"/>
    <col min="9986" max="9986" width="28.28515625" style="4" customWidth="1"/>
    <col min="9987" max="9987" width="48" style="4" customWidth="1"/>
    <col min="9988" max="9988" width="16.7109375" style="4" customWidth="1"/>
    <col min="9989" max="9989" width="0" style="4" hidden="1" customWidth="1"/>
    <col min="9990" max="9995" width="0.5703125" style="4" customWidth="1"/>
    <col min="9996" max="10240" width="9.140625" style="4"/>
    <col min="10241" max="10241" width="4.5703125" style="4" customWidth="1"/>
    <col min="10242" max="10242" width="28.28515625" style="4" customWidth="1"/>
    <col min="10243" max="10243" width="48" style="4" customWidth="1"/>
    <col min="10244" max="10244" width="16.7109375" style="4" customWidth="1"/>
    <col min="10245" max="10245" width="0" style="4" hidden="1" customWidth="1"/>
    <col min="10246" max="10251" width="0.5703125" style="4" customWidth="1"/>
    <col min="10252" max="10496" width="9.140625" style="4"/>
    <col min="10497" max="10497" width="4.5703125" style="4" customWidth="1"/>
    <col min="10498" max="10498" width="28.28515625" style="4" customWidth="1"/>
    <col min="10499" max="10499" width="48" style="4" customWidth="1"/>
    <col min="10500" max="10500" width="16.7109375" style="4" customWidth="1"/>
    <col min="10501" max="10501" width="0" style="4" hidden="1" customWidth="1"/>
    <col min="10502" max="10507" width="0.5703125" style="4" customWidth="1"/>
    <col min="10508" max="10752" width="9.140625" style="4"/>
    <col min="10753" max="10753" width="4.5703125" style="4" customWidth="1"/>
    <col min="10754" max="10754" width="28.28515625" style="4" customWidth="1"/>
    <col min="10755" max="10755" width="48" style="4" customWidth="1"/>
    <col min="10756" max="10756" width="16.7109375" style="4" customWidth="1"/>
    <col min="10757" max="10757" width="0" style="4" hidden="1" customWidth="1"/>
    <col min="10758" max="10763" width="0.5703125" style="4" customWidth="1"/>
    <col min="10764" max="11008" width="9.140625" style="4"/>
    <col min="11009" max="11009" width="4.5703125" style="4" customWidth="1"/>
    <col min="11010" max="11010" width="28.28515625" style="4" customWidth="1"/>
    <col min="11011" max="11011" width="48" style="4" customWidth="1"/>
    <col min="11012" max="11012" width="16.7109375" style="4" customWidth="1"/>
    <col min="11013" max="11013" width="0" style="4" hidden="1" customWidth="1"/>
    <col min="11014" max="11019" width="0.5703125" style="4" customWidth="1"/>
    <col min="11020" max="11264" width="9.140625" style="4"/>
    <col min="11265" max="11265" width="4.5703125" style="4" customWidth="1"/>
    <col min="11266" max="11266" width="28.28515625" style="4" customWidth="1"/>
    <col min="11267" max="11267" width="48" style="4" customWidth="1"/>
    <col min="11268" max="11268" width="16.7109375" style="4" customWidth="1"/>
    <col min="11269" max="11269" width="0" style="4" hidden="1" customWidth="1"/>
    <col min="11270" max="11275" width="0.5703125" style="4" customWidth="1"/>
    <col min="11276" max="11520" width="9.140625" style="4"/>
    <col min="11521" max="11521" width="4.5703125" style="4" customWidth="1"/>
    <col min="11522" max="11522" width="28.28515625" style="4" customWidth="1"/>
    <col min="11523" max="11523" width="48" style="4" customWidth="1"/>
    <col min="11524" max="11524" width="16.7109375" style="4" customWidth="1"/>
    <col min="11525" max="11525" width="0" style="4" hidden="1" customWidth="1"/>
    <col min="11526" max="11531" width="0.5703125" style="4" customWidth="1"/>
    <col min="11532" max="11776" width="9.140625" style="4"/>
    <col min="11777" max="11777" width="4.5703125" style="4" customWidth="1"/>
    <col min="11778" max="11778" width="28.28515625" style="4" customWidth="1"/>
    <col min="11779" max="11779" width="48" style="4" customWidth="1"/>
    <col min="11780" max="11780" width="16.7109375" style="4" customWidth="1"/>
    <col min="11781" max="11781" width="0" style="4" hidden="1" customWidth="1"/>
    <col min="11782" max="11787" width="0.5703125" style="4" customWidth="1"/>
    <col min="11788" max="12032" width="9.140625" style="4"/>
    <col min="12033" max="12033" width="4.5703125" style="4" customWidth="1"/>
    <col min="12034" max="12034" width="28.28515625" style="4" customWidth="1"/>
    <col min="12035" max="12035" width="48" style="4" customWidth="1"/>
    <col min="12036" max="12036" width="16.7109375" style="4" customWidth="1"/>
    <col min="12037" max="12037" width="0" style="4" hidden="1" customWidth="1"/>
    <col min="12038" max="12043" width="0.5703125" style="4" customWidth="1"/>
    <col min="12044" max="12288" width="9.140625" style="4"/>
    <col min="12289" max="12289" width="4.5703125" style="4" customWidth="1"/>
    <col min="12290" max="12290" width="28.28515625" style="4" customWidth="1"/>
    <col min="12291" max="12291" width="48" style="4" customWidth="1"/>
    <col min="12292" max="12292" width="16.7109375" style="4" customWidth="1"/>
    <col min="12293" max="12293" width="0" style="4" hidden="1" customWidth="1"/>
    <col min="12294" max="12299" width="0.5703125" style="4" customWidth="1"/>
    <col min="12300" max="12544" width="9.140625" style="4"/>
    <col min="12545" max="12545" width="4.5703125" style="4" customWidth="1"/>
    <col min="12546" max="12546" width="28.28515625" style="4" customWidth="1"/>
    <col min="12547" max="12547" width="48" style="4" customWidth="1"/>
    <col min="12548" max="12548" width="16.7109375" style="4" customWidth="1"/>
    <col min="12549" max="12549" width="0" style="4" hidden="1" customWidth="1"/>
    <col min="12550" max="12555" width="0.5703125" style="4" customWidth="1"/>
    <col min="12556" max="12800" width="9.140625" style="4"/>
    <col min="12801" max="12801" width="4.5703125" style="4" customWidth="1"/>
    <col min="12802" max="12802" width="28.28515625" style="4" customWidth="1"/>
    <col min="12803" max="12803" width="48" style="4" customWidth="1"/>
    <col min="12804" max="12804" width="16.7109375" style="4" customWidth="1"/>
    <col min="12805" max="12805" width="0" style="4" hidden="1" customWidth="1"/>
    <col min="12806" max="12811" width="0.5703125" style="4" customWidth="1"/>
    <col min="12812" max="13056" width="9.140625" style="4"/>
    <col min="13057" max="13057" width="4.5703125" style="4" customWidth="1"/>
    <col min="13058" max="13058" width="28.28515625" style="4" customWidth="1"/>
    <col min="13059" max="13059" width="48" style="4" customWidth="1"/>
    <col min="13060" max="13060" width="16.7109375" style="4" customWidth="1"/>
    <col min="13061" max="13061" width="0" style="4" hidden="1" customWidth="1"/>
    <col min="13062" max="13067" width="0.5703125" style="4" customWidth="1"/>
    <col min="13068" max="13312" width="9.140625" style="4"/>
    <col min="13313" max="13313" width="4.5703125" style="4" customWidth="1"/>
    <col min="13314" max="13314" width="28.28515625" style="4" customWidth="1"/>
    <col min="13315" max="13315" width="48" style="4" customWidth="1"/>
    <col min="13316" max="13316" width="16.7109375" style="4" customWidth="1"/>
    <col min="13317" max="13317" width="0" style="4" hidden="1" customWidth="1"/>
    <col min="13318" max="13323" width="0.5703125" style="4" customWidth="1"/>
    <col min="13324" max="13568" width="9.140625" style="4"/>
    <col min="13569" max="13569" width="4.5703125" style="4" customWidth="1"/>
    <col min="13570" max="13570" width="28.28515625" style="4" customWidth="1"/>
    <col min="13571" max="13571" width="48" style="4" customWidth="1"/>
    <col min="13572" max="13572" width="16.7109375" style="4" customWidth="1"/>
    <col min="13573" max="13573" width="0" style="4" hidden="1" customWidth="1"/>
    <col min="13574" max="13579" width="0.5703125" style="4" customWidth="1"/>
    <col min="13580" max="13824" width="9.140625" style="4"/>
    <col min="13825" max="13825" width="4.5703125" style="4" customWidth="1"/>
    <col min="13826" max="13826" width="28.28515625" style="4" customWidth="1"/>
    <col min="13827" max="13827" width="48" style="4" customWidth="1"/>
    <col min="13828" max="13828" width="16.7109375" style="4" customWidth="1"/>
    <col min="13829" max="13829" width="0" style="4" hidden="1" customWidth="1"/>
    <col min="13830" max="13835" width="0.5703125" style="4" customWidth="1"/>
    <col min="13836" max="14080" width="9.140625" style="4"/>
    <col min="14081" max="14081" width="4.5703125" style="4" customWidth="1"/>
    <col min="14082" max="14082" width="28.28515625" style="4" customWidth="1"/>
    <col min="14083" max="14083" width="48" style="4" customWidth="1"/>
    <col min="14084" max="14084" width="16.7109375" style="4" customWidth="1"/>
    <col min="14085" max="14085" width="0" style="4" hidden="1" customWidth="1"/>
    <col min="14086" max="14091" width="0.5703125" style="4" customWidth="1"/>
    <col min="14092" max="14336" width="9.140625" style="4"/>
    <col min="14337" max="14337" width="4.5703125" style="4" customWidth="1"/>
    <col min="14338" max="14338" width="28.28515625" style="4" customWidth="1"/>
    <col min="14339" max="14339" width="48" style="4" customWidth="1"/>
    <col min="14340" max="14340" width="16.7109375" style="4" customWidth="1"/>
    <col min="14341" max="14341" width="0" style="4" hidden="1" customWidth="1"/>
    <col min="14342" max="14347" width="0.5703125" style="4" customWidth="1"/>
    <col min="14348" max="14592" width="9.140625" style="4"/>
    <col min="14593" max="14593" width="4.5703125" style="4" customWidth="1"/>
    <col min="14594" max="14594" width="28.28515625" style="4" customWidth="1"/>
    <col min="14595" max="14595" width="48" style="4" customWidth="1"/>
    <col min="14596" max="14596" width="16.7109375" style="4" customWidth="1"/>
    <col min="14597" max="14597" width="0" style="4" hidden="1" customWidth="1"/>
    <col min="14598" max="14603" width="0.5703125" style="4" customWidth="1"/>
    <col min="14604" max="14848" width="9.140625" style="4"/>
    <col min="14849" max="14849" width="4.5703125" style="4" customWidth="1"/>
    <col min="14850" max="14850" width="28.28515625" style="4" customWidth="1"/>
    <col min="14851" max="14851" width="48" style="4" customWidth="1"/>
    <col min="14852" max="14852" width="16.7109375" style="4" customWidth="1"/>
    <col min="14853" max="14853" width="0" style="4" hidden="1" customWidth="1"/>
    <col min="14854" max="14859" width="0.5703125" style="4" customWidth="1"/>
    <col min="14860" max="15104" width="9.140625" style="4"/>
    <col min="15105" max="15105" width="4.5703125" style="4" customWidth="1"/>
    <col min="15106" max="15106" width="28.28515625" style="4" customWidth="1"/>
    <col min="15107" max="15107" width="48" style="4" customWidth="1"/>
    <col min="15108" max="15108" width="16.7109375" style="4" customWidth="1"/>
    <col min="15109" max="15109" width="0" style="4" hidden="1" customWidth="1"/>
    <col min="15110" max="15115" width="0.5703125" style="4" customWidth="1"/>
    <col min="15116" max="15360" width="9.140625" style="4"/>
    <col min="15361" max="15361" width="4.5703125" style="4" customWidth="1"/>
    <col min="15362" max="15362" width="28.28515625" style="4" customWidth="1"/>
    <col min="15363" max="15363" width="48" style="4" customWidth="1"/>
    <col min="15364" max="15364" width="16.7109375" style="4" customWidth="1"/>
    <col min="15365" max="15365" width="0" style="4" hidden="1" customWidth="1"/>
    <col min="15366" max="15371" width="0.5703125" style="4" customWidth="1"/>
    <col min="15372" max="15616" width="9.140625" style="4"/>
    <col min="15617" max="15617" width="4.5703125" style="4" customWidth="1"/>
    <col min="15618" max="15618" width="28.28515625" style="4" customWidth="1"/>
    <col min="15619" max="15619" width="48" style="4" customWidth="1"/>
    <col min="15620" max="15620" width="16.7109375" style="4" customWidth="1"/>
    <col min="15621" max="15621" width="0" style="4" hidden="1" customWidth="1"/>
    <col min="15622" max="15627" width="0.5703125" style="4" customWidth="1"/>
    <col min="15628" max="15872" width="9.140625" style="4"/>
    <col min="15873" max="15873" width="4.5703125" style="4" customWidth="1"/>
    <col min="15874" max="15874" width="28.28515625" style="4" customWidth="1"/>
    <col min="15875" max="15875" width="48" style="4" customWidth="1"/>
    <col min="15876" max="15876" width="16.7109375" style="4" customWidth="1"/>
    <col min="15877" max="15877" width="0" style="4" hidden="1" customWidth="1"/>
    <col min="15878" max="15883" width="0.5703125" style="4" customWidth="1"/>
    <col min="15884" max="16128" width="9.140625" style="4"/>
    <col min="16129" max="16129" width="4.5703125" style="4" customWidth="1"/>
    <col min="16130" max="16130" width="28.28515625" style="4" customWidth="1"/>
    <col min="16131" max="16131" width="48" style="4" customWidth="1"/>
    <col min="16132" max="16132" width="16.7109375" style="4" customWidth="1"/>
    <col min="16133" max="16133" width="0" style="4" hidden="1" customWidth="1"/>
    <col min="16134" max="16139" width="0.5703125" style="4" customWidth="1"/>
    <col min="16140" max="16384" width="9.140625" style="4"/>
  </cols>
  <sheetData>
    <row r="1" spans="2:13" x14ac:dyDescent="0.25">
      <c r="B1" s="1"/>
      <c r="C1" s="2"/>
      <c r="D1" s="3" t="s">
        <v>59</v>
      </c>
    </row>
    <row r="2" spans="2:13" x14ac:dyDescent="0.25">
      <c r="B2" s="5"/>
      <c r="C2" s="5"/>
      <c r="D2" s="6"/>
    </row>
    <row r="3" spans="2:13" ht="64.5" customHeight="1" x14ac:dyDescent="0.25">
      <c r="B3" s="7"/>
      <c r="C3" s="71" t="s">
        <v>82</v>
      </c>
      <c r="D3" s="71"/>
      <c r="M3" s="8"/>
    </row>
    <row r="4" spans="2:13" x14ac:dyDescent="0.25">
      <c r="B4" s="72" t="s">
        <v>0</v>
      </c>
      <c r="C4" s="72"/>
      <c r="D4" s="72"/>
    </row>
    <row r="5" spans="2:13" x14ac:dyDescent="0.25">
      <c r="B5" s="9"/>
      <c r="C5" s="9"/>
      <c r="D5" s="10"/>
    </row>
    <row r="6" spans="2:13" x14ac:dyDescent="0.25">
      <c r="B6" s="9"/>
      <c r="C6" s="9"/>
      <c r="D6" s="10"/>
    </row>
    <row r="7" spans="2:13" x14ac:dyDescent="0.25">
      <c r="B7" s="9"/>
      <c r="C7" s="9"/>
      <c r="D7" s="10"/>
    </row>
    <row r="8" spans="2:13" s="11" customFormat="1" ht="18" customHeight="1" x14ac:dyDescent="0.2">
      <c r="B8" s="73" t="s">
        <v>1</v>
      </c>
      <c r="C8" s="73" t="s">
        <v>2</v>
      </c>
      <c r="D8" s="69" t="s">
        <v>60</v>
      </c>
      <c r="F8" s="69" t="s">
        <v>61</v>
      </c>
      <c r="G8" s="69" t="s">
        <v>62</v>
      </c>
    </row>
    <row r="9" spans="2:13" s="11" customFormat="1" ht="30.75" customHeight="1" x14ac:dyDescent="0.2">
      <c r="B9" s="74"/>
      <c r="C9" s="74"/>
      <c r="D9" s="70"/>
      <c r="F9" s="70"/>
      <c r="G9" s="70"/>
    </row>
    <row r="10" spans="2:13" s="13" customFormat="1" ht="15.75" x14ac:dyDescent="0.2">
      <c r="B10" s="12">
        <v>1</v>
      </c>
      <c r="C10" s="12">
        <v>2</v>
      </c>
      <c r="D10" s="12">
        <v>3</v>
      </c>
      <c r="F10" s="42">
        <v>4</v>
      </c>
      <c r="G10" s="42">
        <v>5</v>
      </c>
    </row>
    <row r="11" spans="2:13" s="13" customFormat="1" ht="15.75" x14ac:dyDescent="0.2">
      <c r="B11" s="14" t="s">
        <v>3</v>
      </c>
      <c r="C11" s="14" t="s">
        <v>4</v>
      </c>
      <c r="D11" s="15">
        <f>D30+D35</f>
        <v>6360.8</v>
      </c>
      <c r="F11" s="43">
        <f>F30+F35</f>
        <v>4314.3</v>
      </c>
      <c r="G11" s="43">
        <f>G30+G35</f>
        <v>4404.8999999999996</v>
      </c>
    </row>
    <row r="12" spans="2:13" s="13" customFormat="1" ht="18.75" x14ac:dyDescent="0.2">
      <c r="B12" s="14" t="s">
        <v>5</v>
      </c>
      <c r="C12" s="16" t="s">
        <v>6</v>
      </c>
      <c r="D12" s="17">
        <f>D13+D14+D15</f>
        <v>3072.1</v>
      </c>
      <c r="F12" s="44">
        <f>F13+F15</f>
        <v>1326</v>
      </c>
      <c r="G12" s="45">
        <f>G13+G15</f>
        <v>1359.2</v>
      </c>
    </row>
    <row r="13" spans="2:13" s="11" customFormat="1" ht="108.75" customHeight="1" x14ac:dyDescent="0.2">
      <c r="B13" s="18" t="s">
        <v>7</v>
      </c>
      <c r="C13" s="19" t="s">
        <v>8</v>
      </c>
      <c r="D13" s="20">
        <v>3056.1</v>
      </c>
      <c r="F13" s="46">
        <v>1306</v>
      </c>
      <c r="G13" s="47">
        <v>1339.2</v>
      </c>
    </row>
    <row r="14" spans="2:13" s="11" customFormat="1" ht="159" customHeight="1" x14ac:dyDescent="0.2">
      <c r="B14" s="18" t="s">
        <v>9</v>
      </c>
      <c r="C14" s="19" t="s">
        <v>10</v>
      </c>
      <c r="D14" s="20">
        <v>1</v>
      </c>
      <c r="F14" s="46">
        <v>0</v>
      </c>
      <c r="G14" s="47">
        <v>0</v>
      </c>
    </row>
    <row r="15" spans="2:13" s="11" customFormat="1" ht="63" x14ac:dyDescent="0.2">
      <c r="B15" s="18" t="s">
        <v>11</v>
      </c>
      <c r="C15" s="21" t="s">
        <v>12</v>
      </c>
      <c r="D15" s="20">
        <v>15</v>
      </c>
      <c r="F15" s="46">
        <v>20</v>
      </c>
      <c r="G15" s="47">
        <v>20</v>
      </c>
    </row>
    <row r="16" spans="2:13" s="11" customFormat="1" ht="15.75" x14ac:dyDescent="0.2">
      <c r="B16" s="22" t="s">
        <v>13</v>
      </c>
      <c r="C16" s="23" t="s">
        <v>14</v>
      </c>
      <c r="D16" s="24">
        <f>D17+D18+D19+D20</f>
        <v>1663.6</v>
      </c>
      <c r="F16" s="48">
        <f>F17+F18+F19+F20</f>
        <v>1579.8</v>
      </c>
      <c r="G16" s="49">
        <f>G17+G18+G19+G20</f>
        <v>1622.5</v>
      </c>
    </row>
    <row r="17" spans="2:7" s="11" customFormat="1" ht="94.5" x14ac:dyDescent="0.2">
      <c r="B17" s="18" t="s">
        <v>15</v>
      </c>
      <c r="C17" s="21" t="s">
        <v>16</v>
      </c>
      <c r="D17" s="20">
        <v>667.6</v>
      </c>
      <c r="F17" s="46">
        <v>673.8</v>
      </c>
      <c r="G17" s="47">
        <v>716.5</v>
      </c>
    </row>
    <row r="18" spans="2:7" s="11" customFormat="1" ht="126" x14ac:dyDescent="0.2">
      <c r="B18" s="18" t="s">
        <v>17</v>
      </c>
      <c r="C18" s="19" t="s">
        <v>18</v>
      </c>
      <c r="D18" s="20">
        <v>6</v>
      </c>
      <c r="F18" s="46">
        <v>6</v>
      </c>
      <c r="G18" s="47">
        <v>6</v>
      </c>
    </row>
    <row r="19" spans="2:7" s="11" customFormat="1" ht="94.5" x14ac:dyDescent="0.2">
      <c r="B19" s="18" t="s">
        <v>19</v>
      </c>
      <c r="C19" s="21" t="s">
        <v>20</v>
      </c>
      <c r="D19" s="20">
        <v>1100</v>
      </c>
      <c r="F19" s="46">
        <v>1000</v>
      </c>
      <c r="G19" s="47">
        <v>1010</v>
      </c>
    </row>
    <row r="20" spans="2:7" s="11" customFormat="1" ht="94.5" x14ac:dyDescent="0.2">
      <c r="B20" s="18" t="s">
        <v>21</v>
      </c>
      <c r="C20" s="21" t="s">
        <v>22</v>
      </c>
      <c r="D20" s="20">
        <v>-110</v>
      </c>
      <c r="F20" s="46">
        <v>-100</v>
      </c>
      <c r="G20" s="47">
        <v>-110</v>
      </c>
    </row>
    <row r="21" spans="2:7" s="11" customFormat="1" ht="15.75" x14ac:dyDescent="0.2">
      <c r="B21" s="22" t="s">
        <v>23</v>
      </c>
      <c r="C21" s="23" t="s">
        <v>24</v>
      </c>
      <c r="D21" s="24">
        <f>D22</f>
        <v>187</v>
      </c>
      <c r="F21" s="48">
        <v>113.5</v>
      </c>
      <c r="G21" s="50">
        <v>117.2</v>
      </c>
    </row>
    <row r="22" spans="2:7" s="11" customFormat="1" ht="15.75" x14ac:dyDescent="0.2">
      <c r="B22" s="18" t="s">
        <v>25</v>
      </c>
      <c r="C22" s="21" t="s">
        <v>26</v>
      </c>
      <c r="D22" s="20">
        <v>187</v>
      </c>
      <c r="F22" s="46">
        <v>113.5</v>
      </c>
      <c r="G22" s="47">
        <v>117.2</v>
      </c>
    </row>
    <row r="23" spans="2:7" s="11" customFormat="1" ht="37.5" x14ac:dyDescent="0.2">
      <c r="B23" s="22" t="s">
        <v>27</v>
      </c>
      <c r="C23" s="25" t="s">
        <v>28</v>
      </c>
      <c r="D23" s="26">
        <f>D24</f>
        <v>51</v>
      </c>
      <c r="F23" s="48">
        <v>51</v>
      </c>
      <c r="G23" s="50">
        <v>52</v>
      </c>
    </row>
    <row r="24" spans="2:7" s="11" customFormat="1" ht="63" x14ac:dyDescent="0.2">
      <c r="B24" s="18" t="s">
        <v>29</v>
      </c>
      <c r="C24" s="21" t="s">
        <v>30</v>
      </c>
      <c r="D24" s="20">
        <v>51</v>
      </c>
      <c r="F24" s="46">
        <v>51</v>
      </c>
      <c r="G24" s="47">
        <v>52</v>
      </c>
    </row>
    <row r="25" spans="2:7" s="11" customFormat="1" ht="15.75" x14ac:dyDescent="0.2">
      <c r="B25" s="22" t="s">
        <v>31</v>
      </c>
      <c r="C25" s="23" t="s">
        <v>32</v>
      </c>
      <c r="D25" s="24">
        <f>D26+D27</f>
        <v>1220</v>
      </c>
      <c r="F25" s="51">
        <f>F26+F27</f>
        <v>1230</v>
      </c>
      <c r="G25" s="50">
        <f>G26+G27</f>
        <v>1240</v>
      </c>
    </row>
    <row r="26" spans="2:7" s="11" customFormat="1" ht="47.25" x14ac:dyDescent="0.2">
      <c r="B26" s="18" t="s">
        <v>33</v>
      </c>
      <c r="C26" s="21" t="s">
        <v>34</v>
      </c>
      <c r="D26" s="20">
        <v>420</v>
      </c>
      <c r="F26" s="43">
        <v>420</v>
      </c>
      <c r="G26" s="52">
        <v>420</v>
      </c>
    </row>
    <row r="27" spans="2:7" s="11" customFormat="1" ht="63" x14ac:dyDescent="0.2">
      <c r="B27" s="18" t="s">
        <v>35</v>
      </c>
      <c r="C27" s="21" t="s">
        <v>36</v>
      </c>
      <c r="D27" s="20">
        <v>800</v>
      </c>
      <c r="F27" s="46">
        <v>810</v>
      </c>
      <c r="G27" s="53">
        <v>820</v>
      </c>
    </row>
    <row r="28" spans="2:7" s="11" customFormat="1" ht="31.5" x14ac:dyDescent="0.2">
      <c r="B28" s="54" t="s">
        <v>63</v>
      </c>
      <c r="C28" s="55" t="s">
        <v>64</v>
      </c>
      <c r="D28" s="24">
        <f>D29</f>
        <v>6</v>
      </c>
      <c r="F28" s="48">
        <v>6</v>
      </c>
      <c r="G28" s="45">
        <v>6</v>
      </c>
    </row>
    <row r="29" spans="2:7" s="11" customFormat="1" ht="110.25" x14ac:dyDescent="0.2">
      <c r="B29" s="56" t="s">
        <v>65</v>
      </c>
      <c r="C29" s="57" t="s">
        <v>66</v>
      </c>
      <c r="D29" s="20">
        <v>6</v>
      </c>
      <c r="F29" s="43">
        <v>6</v>
      </c>
      <c r="G29" s="43">
        <v>6</v>
      </c>
    </row>
    <row r="30" spans="2:7" s="11" customFormat="1" ht="15.75" x14ac:dyDescent="0.2">
      <c r="B30" s="27" t="s">
        <v>37</v>
      </c>
      <c r="C30" s="28" t="s">
        <v>38</v>
      </c>
      <c r="D30" s="24">
        <f>D25+D23+D21+D16+D12+D28</f>
        <v>6199.7</v>
      </c>
      <c r="F30" s="44">
        <f>F12+F16+F21+F23+F25+F28</f>
        <v>4306.3</v>
      </c>
      <c r="G30" s="58">
        <f>G28+G25+G23+G21+G16+G12</f>
        <v>4396.8999999999996</v>
      </c>
    </row>
    <row r="31" spans="2:7" s="11" customFormat="1" ht="47.25" x14ac:dyDescent="0.2">
      <c r="B31" s="22" t="s">
        <v>39</v>
      </c>
      <c r="C31" s="29" t="s">
        <v>40</v>
      </c>
      <c r="D31" s="24">
        <f>D32</f>
        <v>8</v>
      </c>
      <c r="F31" s="46">
        <v>8</v>
      </c>
      <c r="G31" s="59">
        <v>8</v>
      </c>
    </row>
    <row r="32" spans="2:7" s="11" customFormat="1" ht="47.25" x14ac:dyDescent="0.2">
      <c r="B32" s="18" t="s">
        <v>41</v>
      </c>
      <c r="C32" s="21" t="s">
        <v>42</v>
      </c>
      <c r="D32" s="20">
        <v>8</v>
      </c>
      <c r="F32" s="48">
        <v>8</v>
      </c>
      <c r="G32" s="59">
        <v>8</v>
      </c>
    </row>
    <row r="33" spans="2:7" s="11" customFormat="1" ht="47.25" x14ac:dyDescent="0.2">
      <c r="B33" s="60" t="s">
        <v>67</v>
      </c>
      <c r="C33" s="68" t="s">
        <v>68</v>
      </c>
      <c r="D33" s="24">
        <v>79.2</v>
      </c>
      <c r="E33" s="61"/>
      <c r="F33" s="48">
        <v>0</v>
      </c>
      <c r="G33" s="62">
        <v>0</v>
      </c>
    </row>
    <row r="34" spans="2:7" s="11" customFormat="1" ht="31.5" x14ac:dyDescent="0.2">
      <c r="B34" s="60" t="s">
        <v>80</v>
      </c>
      <c r="C34" s="68" t="s">
        <v>81</v>
      </c>
      <c r="D34" s="24">
        <v>73.900000000000006</v>
      </c>
      <c r="E34" s="61"/>
      <c r="F34" s="48"/>
      <c r="G34" s="62"/>
    </row>
    <row r="35" spans="2:7" s="11" customFormat="1" ht="15.75" x14ac:dyDescent="0.2">
      <c r="B35" s="22" t="s">
        <v>43</v>
      </c>
      <c r="C35" s="23" t="s">
        <v>44</v>
      </c>
      <c r="D35" s="24">
        <f>+D31+D33+D34</f>
        <v>161.10000000000002</v>
      </c>
      <c r="F35" s="63">
        <v>8</v>
      </c>
      <c r="G35" s="63">
        <v>8</v>
      </c>
    </row>
    <row r="36" spans="2:7" s="11" customFormat="1" ht="15.75" x14ac:dyDescent="0.2">
      <c r="B36" s="22" t="s">
        <v>45</v>
      </c>
      <c r="C36" s="23" t="s">
        <v>46</v>
      </c>
      <c r="D36" s="64">
        <f>D38+D41+D46</f>
        <v>5031.8</v>
      </c>
      <c r="F36" s="63">
        <f>F38+F41+F46</f>
        <v>5367.3</v>
      </c>
      <c r="G36" s="63">
        <f>G38+G42+G44+G46</f>
        <v>4027.5</v>
      </c>
    </row>
    <row r="37" spans="2:7" s="11" customFormat="1" ht="47.25" x14ac:dyDescent="0.2">
      <c r="B37" s="22" t="s">
        <v>45</v>
      </c>
      <c r="C37" s="23" t="s">
        <v>47</v>
      </c>
      <c r="D37" s="64">
        <f>D36</f>
        <v>5031.8</v>
      </c>
      <c r="F37" s="48">
        <f>F36</f>
        <v>5367.3</v>
      </c>
      <c r="G37" s="49">
        <f>G36</f>
        <v>4027.5</v>
      </c>
    </row>
    <row r="38" spans="2:7" s="11" customFormat="1" ht="31.5" x14ac:dyDescent="0.2">
      <c r="B38" s="18" t="s">
        <v>69</v>
      </c>
      <c r="C38" s="21" t="s">
        <v>48</v>
      </c>
      <c r="D38" s="20">
        <v>1772</v>
      </c>
      <c r="F38" s="46">
        <v>3465.8</v>
      </c>
      <c r="G38" s="47">
        <v>1790.7</v>
      </c>
    </row>
    <row r="39" spans="2:7" s="11" customFormat="1" ht="31.5" x14ac:dyDescent="0.2">
      <c r="B39" s="18" t="s">
        <v>70</v>
      </c>
      <c r="C39" s="21" t="s">
        <v>49</v>
      </c>
      <c r="D39" s="20">
        <v>1772</v>
      </c>
      <c r="F39" s="46">
        <v>3465.8</v>
      </c>
      <c r="G39" s="47">
        <v>1790.7</v>
      </c>
    </row>
    <row r="40" spans="2:7" s="11" customFormat="1" ht="31.5" x14ac:dyDescent="0.2">
      <c r="B40" s="18" t="s">
        <v>71</v>
      </c>
      <c r="C40" s="30" t="s">
        <v>50</v>
      </c>
      <c r="D40" s="20">
        <v>1772</v>
      </c>
      <c r="F40" s="65">
        <v>3465.8</v>
      </c>
      <c r="G40" s="53">
        <v>1790.7</v>
      </c>
    </row>
    <row r="41" spans="2:7" s="11" customFormat="1" ht="33" customHeight="1" x14ac:dyDescent="0.2">
      <c r="B41" s="31" t="s">
        <v>72</v>
      </c>
      <c r="C41" s="32" t="s">
        <v>51</v>
      </c>
      <c r="D41" s="33">
        <f>D42+D44</f>
        <v>232.2</v>
      </c>
      <c r="F41" s="48">
        <f>F42+F44</f>
        <v>231.7</v>
      </c>
      <c r="G41" s="45">
        <f>G42+G44</f>
        <v>236.79999999999998</v>
      </c>
    </row>
    <row r="42" spans="2:7" s="11" customFormat="1" ht="63" x14ac:dyDescent="0.2">
      <c r="B42" s="18" t="s">
        <v>73</v>
      </c>
      <c r="C42" s="21" t="s">
        <v>52</v>
      </c>
      <c r="D42" s="20">
        <v>232.1</v>
      </c>
      <c r="F42" s="46">
        <v>231.6</v>
      </c>
      <c r="G42" s="53">
        <v>236.7</v>
      </c>
    </row>
    <row r="43" spans="2:7" s="11" customFormat="1" ht="63" x14ac:dyDescent="0.2">
      <c r="B43" s="18" t="s">
        <v>74</v>
      </c>
      <c r="C43" s="21" t="s">
        <v>52</v>
      </c>
      <c r="D43" s="20">
        <v>232.1</v>
      </c>
      <c r="F43" s="46">
        <v>231.6</v>
      </c>
      <c r="G43" s="47">
        <v>236.7</v>
      </c>
    </row>
    <row r="44" spans="2:7" s="11" customFormat="1" ht="63" x14ac:dyDescent="0.2">
      <c r="B44" s="22" t="s">
        <v>75</v>
      </c>
      <c r="C44" s="23" t="s">
        <v>53</v>
      </c>
      <c r="D44" s="24">
        <v>0.1</v>
      </c>
      <c r="E44" s="61"/>
      <c r="F44" s="48">
        <v>0.1</v>
      </c>
      <c r="G44" s="50">
        <v>0.1</v>
      </c>
    </row>
    <row r="45" spans="2:7" s="11" customFormat="1" ht="47.25" x14ac:dyDescent="0.2">
      <c r="B45" s="18" t="s">
        <v>76</v>
      </c>
      <c r="C45" s="21" t="s">
        <v>54</v>
      </c>
      <c r="D45" s="20">
        <v>0.1</v>
      </c>
      <c r="F45" s="47">
        <v>0.1</v>
      </c>
      <c r="G45" s="47">
        <v>0.1</v>
      </c>
    </row>
    <row r="46" spans="2:7" s="11" customFormat="1" ht="15.75" x14ac:dyDescent="0.2">
      <c r="B46" s="34" t="s">
        <v>77</v>
      </c>
      <c r="C46" s="23" t="s">
        <v>55</v>
      </c>
      <c r="D46" s="24">
        <f>D47</f>
        <v>3027.6</v>
      </c>
      <c r="E46" s="61"/>
      <c r="F46" s="66">
        <v>1669.8</v>
      </c>
      <c r="G46" s="66">
        <v>2000</v>
      </c>
    </row>
    <row r="47" spans="2:7" s="11" customFormat="1" ht="31.5" x14ac:dyDescent="0.2">
      <c r="B47" s="35" t="s">
        <v>78</v>
      </c>
      <c r="C47" s="36" t="s">
        <v>56</v>
      </c>
      <c r="D47" s="20">
        <v>3027.6</v>
      </c>
      <c r="F47" s="67">
        <v>1669.8</v>
      </c>
      <c r="G47" s="67">
        <v>2000</v>
      </c>
    </row>
    <row r="48" spans="2:7" s="11" customFormat="1" ht="31.5" x14ac:dyDescent="0.2">
      <c r="B48" s="37" t="s">
        <v>79</v>
      </c>
      <c r="C48" s="36" t="s">
        <v>57</v>
      </c>
      <c r="D48" s="38">
        <v>3027.6</v>
      </c>
      <c r="F48" s="43">
        <v>1669.8</v>
      </c>
      <c r="G48" s="43">
        <v>2000</v>
      </c>
    </row>
    <row r="49" spans="2:7" s="11" customFormat="1" ht="15.75" x14ac:dyDescent="0.2">
      <c r="B49" s="14" t="s">
        <v>3</v>
      </c>
      <c r="C49" s="32" t="s">
        <v>58</v>
      </c>
      <c r="D49" s="17">
        <f>D36+D11</f>
        <v>11392.6</v>
      </c>
      <c r="F49" s="58">
        <f>F36+F11</f>
        <v>9681.6</v>
      </c>
      <c r="G49" s="58">
        <f>G11+G36</f>
        <v>8432.4</v>
      </c>
    </row>
    <row r="50" spans="2:7" ht="15.75" x14ac:dyDescent="0.25">
      <c r="B50" s="39"/>
      <c r="C50" s="39"/>
      <c r="D50" s="39"/>
    </row>
    <row r="51" spans="2:7" s="11" customFormat="1" ht="11.25" x14ac:dyDescent="0.2"/>
    <row r="52" spans="2:7" s="40" customFormat="1" ht="12" x14ac:dyDescent="0.2"/>
    <row r="53" spans="2:7" s="40" customFormat="1" ht="12" x14ac:dyDescent="0.2">
      <c r="C53" s="41"/>
    </row>
    <row r="54" spans="2:7" s="40" customFormat="1" ht="12" x14ac:dyDescent="0.2"/>
    <row r="55" spans="2:7" s="40" customFormat="1" ht="12" x14ac:dyDescent="0.2">
      <c r="B55" s="11"/>
    </row>
  </sheetData>
  <mergeCells count="7">
    <mergeCell ref="F8:F9"/>
    <mergeCell ref="G8:G9"/>
    <mergeCell ref="C3:D3"/>
    <mergeCell ref="B4:D4"/>
    <mergeCell ref="B8:B9"/>
    <mergeCell ref="C8:C9"/>
    <mergeCell ref="D8:D9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2019-05-06T01:25:59Z</dcterms:modified>
</cp:coreProperties>
</file>