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приложение 1" sheetId="1" r:id="rId1"/>
    <sheet name="приложение 1(2)" sheetId="2" r:id="rId2"/>
    <sheet name="приложение 2" sheetId="3" r:id="rId3"/>
    <sheet name="приложение 2 (2)" sheetId="4" r:id="rId4"/>
    <sheet name="приложение 3" sheetId="5" r:id="rId5"/>
    <sheet name="приложение 3 (2)" sheetId="6" r:id="rId6"/>
  </sheets>
  <definedNames>
    <definedName name="_xlnm.Print_Area" localSheetId="0">'приложение 1'!$A$1:$G$54</definedName>
  </definedNames>
  <calcPr calcId="145621" calcOnSave="0"/>
</workbook>
</file>

<file path=xl/calcChain.xml><?xml version="1.0" encoding="utf-8"?>
<calcChain xmlns="http://schemas.openxmlformats.org/spreadsheetml/2006/main">
  <c r="D50" i="1" l="1"/>
  <c r="D11" i="1"/>
  <c r="D33" i="1"/>
  <c r="G99" i="5" l="1"/>
  <c r="G101" i="3"/>
  <c r="G146" i="5" l="1"/>
  <c r="G120" i="5"/>
  <c r="G107" i="3"/>
  <c r="G125" i="3"/>
  <c r="G151" i="3"/>
  <c r="G152" i="3" s="1"/>
  <c r="G153" i="3" s="1"/>
  <c r="G79" i="3"/>
  <c r="G151" i="4" l="1"/>
  <c r="G43" i="3" l="1"/>
  <c r="G44" i="3" s="1"/>
  <c r="G42" i="3"/>
  <c r="G38" i="5"/>
  <c r="G39" i="5" s="1"/>
  <c r="G37" i="5"/>
  <c r="G74" i="5" l="1"/>
  <c r="G37" i="3" l="1"/>
  <c r="G62" i="6" l="1"/>
  <c r="H62" i="6"/>
  <c r="G70" i="3"/>
  <c r="H66" i="6"/>
  <c r="G66" i="6"/>
  <c r="H71" i="4"/>
  <c r="H70" i="4"/>
  <c r="G52" i="5" l="1"/>
  <c r="G140" i="5" l="1"/>
  <c r="G145" i="3"/>
  <c r="H149" i="4" l="1"/>
  <c r="D47" i="1"/>
  <c r="D39" i="1"/>
  <c r="H141" i="6"/>
  <c r="G32" i="5"/>
  <c r="G66" i="5"/>
  <c r="G65" i="5" s="1"/>
  <c r="G136" i="5"/>
  <c r="G132" i="5"/>
  <c r="G67" i="5" l="1"/>
  <c r="G62" i="5"/>
  <c r="G112" i="5"/>
  <c r="G103" i="5" s="1"/>
  <c r="G141" i="3"/>
  <c r="G137" i="3"/>
  <c r="G102" i="5" l="1"/>
  <c r="G104" i="5"/>
  <c r="G30" i="3"/>
  <c r="G25" i="5"/>
  <c r="G26" i="5" s="1"/>
  <c r="G27" i="5" s="1"/>
  <c r="G28" i="5" s="1"/>
  <c r="G32" i="3" l="1"/>
  <c r="G31" i="3" s="1"/>
  <c r="G33" i="3"/>
  <c r="G141" i="6"/>
  <c r="G136" i="6"/>
  <c r="G135" i="6"/>
  <c r="G126" i="6"/>
  <c r="G120" i="6"/>
  <c r="G117" i="6"/>
  <c r="H116" i="6"/>
  <c r="G116" i="6"/>
  <c r="H104" i="6"/>
  <c r="H103" i="6"/>
  <c r="H101" i="6"/>
  <c r="H100" i="6"/>
  <c r="G93" i="6"/>
  <c r="G86" i="6"/>
  <c r="G81" i="6"/>
  <c r="G63" i="6"/>
  <c r="G48" i="6"/>
  <c r="H40" i="6"/>
  <c r="H37" i="6"/>
  <c r="H36" i="6" s="1"/>
  <c r="H35" i="6" s="1"/>
  <c r="G36" i="6"/>
  <c r="H33" i="6"/>
  <c r="H32" i="6" s="1"/>
  <c r="H31" i="6"/>
  <c r="G31" i="6"/>
  <c r="H28" i="6"/>
  <c r="H27" i="6" s="1"/>
  <c r="H26" i="6" s="1"/>
  <c r="G28" i="6"/>
  <c r="G27" i="6" s="1"/>
  <c r="G26" i="6" s="1"/>
  <c r="G25" i="6" s="1"/>
  <c r="G19" i="6" s="1"/>
  <c r="H21" i="6"/>
  <c r="G21" i="6"/>
  <c r="H20" i="6"/>
  <c r="G20" i="6"/>
  <c r="H16" i="6"/>
  <c r="H15" i="6" s="1"/>
  <c r="H14" i="6" s="1"/>
  <c r="H13" i="6" s="1"/>
  <c r="H12" i="6" s="1"/>
  <c r="G16" i="6"/>
  <c r="G15" i="6" s="1"/>
  <c r="G14" i="6" s="1"/>
  <c r="G13" i="6" s="1"/>
  <c r="G12" i="6" s="1"/>
  <c r="G160" i="5"/>
  <c r="G159" i="5"/>
  <c r="G157" i="5"/>
  <c r="G156" i="5"/>
  <c r="G141" i="5"/>
  <c r="G129" i="5"/>
  <c r="G128" i="5" s="1"/>
  <c r="G127" i="5" s="1"/>
  <c r="G96" i="5"/>
  <c r="G84" i="5" s="1"/>
  <c r="G85" i="5" s="1"/>
  <c r="G89" i="5"/>
  <c r="G88" i="5"/>
  <c r="G87" i="5" s="1"/>
  <c r="G63" i="5"/>
  <c r="G49" i="5"/>
  <c r="G48" i="5" s="1"/>
  <c r="G21" i="5"/>
  <c r="G20" i="5"/>
  <c r="G16" i="5"/>
  <c r="G15" i="5" s="1"/>
  <c r="G14" i="5" s="1"/>
  <c r="G13" i="5" s="1"/>
  <c r="G12" i="5" s="1"/>
  <c r="G149" i="4"/>
  <c r="G144" i="4"/>
  <c r="G143" i="4"/>
  <c r="G134" i="4"/>
  <c r="G128" i="4"/>
  <c r="G125" i="4"/>
  <c r="H124" i="4"/>
  <c r="G124" i="4"/>
  <c r="H112" i="4"/>
  <c r="H111" i="4"/>
  <c r="H109" i="4"/>
  <c r="H108" i="4"/>
  <c r="G101" i="4"/>
  <c r="G94" i="4"/>
  <c r="G89" i="4"/>
  <c r="G71" i="4"/>
  <c r="G70" i="4" s="1"/>
  <c r="G60" i="4"/>
  <c r="G56" i="4"/>
  <c r="H48" i="4"/>
  <c r="H45" i="4"/>
  <c r="H44" i="4" s="1"/>
  <c r="H43" i="4" s="1"/>
  <c r="G44" i="4"/>
  <c r="H41" i="4"/>
  <c r="H40" i="4" s="1"/>
  <c r="H39" i="4"/>
  <c r="G39" i="4"/>
  <c r="H36" i="4"/>
  <c r="H35" i="4" s="1"/>
  <c r="H34" i="4" s="1"/>
  <c r="H33" i="4" s="1"/>
  <c r="G36" i="4"/>
  <c r="G35" i="4" s="1"/>
  <c r="G34" i="4" s="1"/>
  <c r="G33" i="4" s="1"/>
  <c r="G27" i="4" s="1"/>
  <c r="H29" i="4"/>
  <c r="G29" i="4"/>
  <c r="H28" i="4"/>
  <c r="G28" i="4"/>
  <c r="H24" i="4"/>
  <c r="H23" i="4" s="1"/>
  <c r="H22" i="4" s="1"/>
  <c r="H21" i="4" s="1"/>
  <c r="H20" i="4" s="1"/>
  <c r="G24" i="4"/>
  <c r="G23" i="4" s="1"/>
  <c r="G22" i="4" s="1"/>
  <c r="G21" i="4" s="1"/>
  <c r="G20" i="4" s="1"/>
  <c r="G165" i="3"/>
  <c r="G164" i="3"/>
  <c r="G162" i="3"/>
  <c r="G161" i="3"/>
  <c r="G134" i="3"/>
  <c r="G133" i="3" s="1"/>
  <c r="G132" i="3" s="1"/>
  <c r="G108" i="3"/>
  <c r="G109" i="3" s="1"/>
  <c r="G97" i="3"/>
  <c r="G96" i="3" s="1"/>
  <c r="G94" i="3"/>
  <c r="G93" i="3" s="1"/>
  <c r="G92" i="3" s="1"/>
  <c r="G76" i="3"/>
  <c r="G68" i="3"/>
  <c r="G58" i="3"/>
  <c r="G57" i="3" s="1"/>
  <c r="G54" i="3"/>
  <c r="G53" i="3" s="1"/>
  <c r="G26" i="3"/>
  <c r="G25" i="3"/>
  <c r="G21" i="3"/>
  <c r="G20" i="3" s="1"/>
  <c r="G19" i="3" s="1"/>
  <c r="G18" i="3" s="1"/>
  <c r="G17" i="3" s="1"/>
  <c r="D39" i="2"/>
  <c r="E37" i="2"/>
  <c r="E34" i="2"/>
  <c r="D34" i="2"/>
  <c r="D31" i="2"/>
  <c r="D27" i="2" s="1"/>
  <c r="D26" i="2" s="1"/>
  <c r="D41" i="2" s="1"/>
  <c r="E28" i="2"/>
  <c r="E27" i="2"/>
  <c r="E26" i="2" s="1"/>
  <c r="E41" i="2" s="1"/>
  <c r="D25" i="2"/>
  <c r="E23" i="2"/>
  <c r="E19" i="2"/>
  <c r="E22" i="2" s="1"/>
  <c r="D19" i="2"/>
  <c r="D22" i="2" s="1"/>
  <c r="E17" i="2"/>
  <c r="D17" i="2"/>
  <c r="E12" i="2"/>
  <c r="E8" i="2" s="1"/>
  <c r="D12" i="2"/>
  <c r="E9" i="2"/>
  <c r="D9" i="2"/>
  <c r="D8" i="2"/>
  <c r="D42" i="1"/>
  <c r="D35" i="1" s="1"/>
  <c r="D34" i="1" s="1"/>
  <c r="D30" i="1"/>
  <c r="D24" i="1"/>
  <c r="D22" i="1"/>
  <c r="D20" i="1"/>
  <c r="D15" i="1"/>
  <c r="D12" i="1"/>
  <c r="D27" i="1" l="1"/>
  <c r="G19" i="4"/>
  <c r="G19" i="5"/>
  <c r="G11" i="5" s="1"/>
  <c r="G89" i="3"/>
  <c r="G90" i="3" s="1"/>
  <c r="G11" i="6"/>
  <c r="G143" i="6" s="1"/>
  <c r="H25" i="6"/>
  <c r="H19" i="6" s="1"/>
  <c r="H11" i="6" s="1"/>
  <c r="H143" i="6" s="1"/>
  <c r="G126" i="5"/>
  <c r="G124" i="5" s="1"/>
  <c r="G18" i="4"/>
  <c r="H27" i="4"/>
  <c r="H19" i="4" s="1"/>
  <c r="H151" i="4" s="1"/>
  <c r="H18" i="4" s="1"/>
  <c r="G131" i="3"/>
  <c r="G129" i="3" s="1"/>
  <c r="G24" i="3"/>
  <c r="G16" i="3" s="1"/>
  <c r="G167" i="3" l="1"/>
  <c r="G15" i="3" s="1"/>
  <c r="G162" i="5"/>
  <c r="G10" i="5" s="1"/>
  <c r="G125" i="5"/>
  <c r="G130" i="3"/>
</calcChain>
</file>

<file path=xl/sharedStrings.xml><?xml version="1.0" encoding="utf-8"?>
<sst xmlns="http://schemas.openxmlformats.org/spreadsheetml/2006/main" count="2728" uniqueCount="229">
  <si>
    <t xml:space="preserve">                       ДОХОДЫ БЮДЖЕТА ВАССИНСКОГО СЕЛЬСОВЕТА ТОГУЧИНСКОГО РАЙОНА НОВОСИБИРСКОЙ ОБЛАСТИ  НА 2017   ГОД</t>
  </si>
  <si>
    <t>Классификация доходов</t>
  </si>
  <si>
    <t>Наименование доходов</t>
  </si>
  <si>
    <t>Сумма на2017 год, всего</t>
  </si>
  <si>
    <t>000 1 00 00000 00 0000 000</t>
  </si>
  <si>
    <t>НАЛОГОВЫЕ И НЕНАЛОГОВЫЕ ДОХОДЫ</t>
  </si>
  <si>
    <t>182 101 00000 00 0000 000</t>
  </si>
  <si>
    <t>Налоги на прибыль.доходы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</si>
  <si>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</si>
  <si>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</t>
  </si>
  <si>
    <t>182  1 01 02030 01 0000 110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</si>
  <si>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</si>
  <si>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100  1 03 0220 00 0000000</t>
  </si>
  <si>
    <t>АКЦИЗЫ</t>
  </si>
  <si>
    <t>100 1 03 02230 01 0000 110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</si>
  <si>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</si>
  <si>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</si>
  <si>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</t>
  </si>
  <si>
    <t>100 1 03 02250 01 0000 110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</si>
  <si>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</si>
  <si>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</si>
  <si>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</si>
  <si>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182 105 00000 00 0000 00</t>
  </si>
  <si>
    <t>НАЛОГ НА СОВОКУПНЫЙ ДОХОД</t>
  </si>
  <si>
    <t>Единый сельскохозяйственный налог</t>
  </si>
  <si>
    <t>182  1 06 01000 00 0000 110</t>
  </si>
  <si>
    <t>Налог на имущество физических лиц</t>
  </si>
  <si>
    <t>182  1 06 01030 10 0000 110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</si>
  <si>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</si>
  <si>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182 106 06000 00 0000 110</t>
  </si>
  <si>
    <t>ЗЕМЕЛЬНЫЙ НАЛОГ</t>
  </si>
  <si>
    <t>182  1 06 06033 10 0000 110</t>
  </si>
  <si>
    <t>Земельный налог с организаций, обладающих земельным участком, расположенным в границах сельских поселений</t>
  </si>
  <si>
    <t>182  1 06 06043 10 0000 110</t>
  </si>
  <si>
    <t>Земельный налог с физических лиц, обладающих земельным участком, расположенным в границах сельских поселений</t>
  </si>
  <si>
    <t xml:space="preserve">Итого </t>
  </si>
  <si>
    <t>Налоговые доходы</t>
  </si>
  <si>
    <t xml:space="preserve">555 113 00000 00 0000 000 </t>
  </si>
  <si>
    <t>ДОХОДЫ ОТ ОКАЗАНИЯ ПЛАТНЫХ УСЛУГ (РАБОТ) И КОМПЕНСАЦИИ ЗАТРАТ ГОСУДАРСТВА</t>
  </si>
  <si>
    <t>555  1 13 01995 10 0000 130</t>
  </si>
  <si>
    <t>Прочие доходы от оказания платных услуг (работ) получателями средств бюджетов сельских поселений</t>
  </si>
  <si>
    <t>555  1 13 02065 10 0000 130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</si>
  <si>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</si>
  <si>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Итого</t>
  </si>
  <si>
    <t>Неналоговые доходы</t>
  </si>
  <si>
    <t>555 2 00 00000 00 0000 00</t>
  </si>
  <si>
    <t xml:space="preserve">БЕЗВОЗДМЕЗДНЫЕ ПОСТУПЛЕНИЯ </t>
  </si>
  <si>
    <t>БЕЗВОЗДМЕЗДНЫЕ ПОСТУПЛЕНИЯ ОТ  ДРУГИХ БЮДЖЕТОВ БЮДЖЕТНОЙ СИСТЕМЫ</t>
  </si>
  <si>
    <t>Дотации бюджетам субъектов Российской Федерации и муниципальных образований</t>
  </si>
  <si>
    <t>Датации на выравнивание бюджетной обеспеченности</t>
  </si>
  <si>
    <t>Субсидии бюджетам поселений на выравнивание бюджетной обеспеченности</t>
  </si>
  <si>
    <t>Субвенции бюджетам субъектов Российской Федерации и муниципальных  образований</t>
  </si>
  <si>
    <t>Субвенции бюджетам  поселений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</si>
  <si>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 передоваемых полномочий субъектов Российской Федерации</t>
  </si>
  <si>
    <t>Прочие субсидии бюджетам сельских поселений</t>
  </si>
  <si>
    <t>ВСЕГО ДОХОДЫ:</t>
  </si>
  <si>
    <t xml:space="preserve">                       ДОХОДЫ БЮДЖЕТА ВАССИНСКОГО СЕЛЬСОВЕТА ТОГУЧИНСКОГО РАЙОНА НОВОСИБИРСКОЙ ОБЛАСТИ  НА 2018,2019 ГОД</t>
  </si>
  <si>
    <t>2018Г.</t>
  </si>
  <si>
    <t>2019Г.</t>
  </si>
  <si>
    <t xml:space="preserve"> </t>
  </si>
  <si>
    <t>Распределение бюджетных ассигнованийна 2017 год поразделам.подразделам.целевым статьями видам расходов</t>
  </si>
  <si>
    <t>Наименование</t>
  </si>
  <si>
    <t>Код</t>
  </si>
  <si>
    <t>Плановый период</t>
  </si>
  <si>
    <t>РЗ</t>
  </si>
  <si>
    <t>ПР</t>
  </si>
  <si>
    <t>ЦСР</t>
  </si>
  <si>
    <t>КВР</t>
  </si>
  <si>
    <t>администрация Вассинского сельсовета Тогучинского района Новосибирской области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</si>
  <si>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</si>
  <si>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</si>
  <si>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</si>
  <si>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</si>
  <si>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</t>
  </si>
  <si>
    <t>8800002110</t>
  </si>
  <si>
    <t>Фонд оплаты труда государственных (муниципальных) органов и взносы по обязательному социальному страхованию</t>
  </si>
  <si>
    <t>Расходы</t>
  </si>
  <si>
    <t>120</t>
  </si>
  <si>
    <t>Оплата труда и начисления на выплаты по оплате труда</t>
  </si>
  <si>
    <t>Заработная плата</t>
  </si>
  <si>
    <t>121</t>
  </si>
  <si>
    <t>Начисления на выплаты по оплате труда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</si>
  <si>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</si>
  <si>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</si>
  <si>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</si>
  <si>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государственного материального резерва</t>
  </si>
  <si>
    <t>0500070190</t>
  </si>
  <si>
    <t>Осуществление полномочий по решению вопросов в сфере административных правонарушений</t>
  </si>
  <si>
    <t>Прочая закупка товаров, работ и услуг для обеспечения государственных (муниципальных) нужд</t>
  </si>
  <si>
    <t>200</t>
  </si>
  <si>
    <t>Поступление нефинансовых активов</t>
  </si>
  <si>
    <t>240</t>
  </si>
  <si>
    <t>Увеличение стоимости материальных запасов</t>
  </si>
  <si>
    <t>244</t>
  </si>
  <si>
    <t>Центральный аппарат</t>
  </si>
  <si>
    <t>8800000110</t>
  </si>
  <si>
    <t>Закупка товаров, работ, услуг в сфере информационно-коммуникационных технологий</t>
  </si>
  <si>
    <t>8800002040</t>
  </si>
  <si>
    <t>Оплата работ, услуг</t>
  </si>
  <si>
    <t>Услуги связи</t>
  </si>
  <si>
    <t>242</t>
  </si>
  <si>
    <t>Работы, услуги по содержанию имущества</t>
  </si>
  <si>
    <t>Коммунальные услуги</t>
  </si>
  <si>
    <t>Прочие работы, услуги</t>
  </si>
  <si>
    <t>Прочие расходы</t>
  </si>
  <si>
    <t>Уплата налога на имущество организаций и земельного налога</t>
  </si>
  <si>
    <t>850</t>
  </si>
  <si>
    <t>851</t>
  </si>
  <si>
    <t>Уплата прочих налогов, сборов и иных платежей</t>
  </si>
  <si>
    <t>852</t>
  </si>
  <si>
    <t>88000002040</t>
  </si>
  <si>
    <t>853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</si>
  <si>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</si>
  <si>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</si>
  <si>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</t>
  </si>
  <si>
    <t>500</t>
  </si>
  <si>
    <t>Безвозмездные перечисления бюджетам</t>
  </si>
  <si>
    <t>540</t>
  </si>
  <si>
    <t>Перечисления другим бюджетам бюджетной системы Российской Федерации</t>
  </si>
  <si>
    <t>Резервные фонды</t>
  </si>
  <si>
    <t>11</t>
  </si>
  <si>
    <t>Резервные фонды администрации Тогучинского района</t>
  </si>
  <si>
    <t>8800005000</t>
  </si>
  <si>
    <t>Иные бюджетные ассигнования</t>
  </si>
  <si>
    <t>800</t>
  </si>
  <si>
    <t>Резервные средства</t>
  </si>
  <si>
    <t>870</t>
  </si>
  <si>
    <t>НАЦИОНАЛЬНАЯ ОБОРОНА</t>
  </si>
  <si>
    <t>Мобилизационная и вневойсковая подготовка</t>
  </si>
  <si>
    <t>03</t>
  </si>
  <si>
    <t>Осуществление  первичного воинского учета на территориях,где отсутствуют военные комиссариаты</t>
  </si>
  <si>
    <t>9900051180</t>
  </si>
  <si>
    <t>100</t>
  </si>
  <si>
    <t>Национальная безопасность и правоохранительная деятельность</t>
  </si>
  <si>
    <t xml:space="preserve">Защита населения  и территории от чрезвычайных ситуаций природного и техногенного характера, гражданская оборона </t>
  </si>
  <si>
    <t>09</t>
  </si>
  <si>
    <t>Мероприятия по предупреждению и ликвидации последствий чрезвычайных ситуаций и стихийных бедствий природного и технического характера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</si>
  <si>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</si>
  <si>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Закупка товаров, работ и услуг для муниципальных нужд</t>
  </si>
  <si>
    <t>Иные закупки товаров, работ и услуг для муниципальных нужд</t>
  </si>
  <si>
    <t>Прочие закупки товаров, работ и услуг для муниципальных нужд</t>
  </si>
  <si>
    <t>НАЦИОНАЛЬНАЯ ЭКОНОМИКА</t>
  </si>
  <si>
    <t>Дорожное хозяйство (дорожные фонды)</t>
  </si>
  <si>
    <t>Субсидии на реализацию мероприятий госпрограммы НСО "Развитие автомобильных дорог регионального, межмуниципального и местного значения в Новосибирской области "за счет областного бюджета</t>
  </si>
  <si>
    <t>Субсидии на реализацию мероприятий госпрограммы НСО "Развитие автомобильных дорог регионального, межмуниципального и местного значения в Новосибирской области "за счет местного бюджета</t>
  </si>
  <si>
    <t>Дорожный фонд Вассинского сельсовета</t>
  </si>
  <si>
    <t>8800003010</t>
  </si>
  <si>
    <t>Жилищно-комунальное хозяйство</t>
  </si>
  <si>
    <t>05</t>
  </si>
  <si>
    <t>Благоустройство</t>
  </si>
  <si>
    <t>Уличное освещение</t>
  </si>
  <si>
    <t>8800006010</t>
  </si>
  <si>
    <t>Закупка товаров, работ, услуг для государственных (муниципальных) нужд</t>
  </si>
  <si>
    <t>Иные закупки товаров, работ и услуг для обеспечения государственных  (муниципальных) нужд</t>
  </si>
  <si>
    <t>Прочая закупка товаров, работ и услуг для обеспечения государственных  (муниципальных) нужд</t>
  </si>
  <si>
    <t>8800070510</t>
  </si>
  <si>
    <t>Субсидия на реализацию мероприятий по обеспечению сбалансированности местных бюджетов в рамках госпрограммы НСО "Управление государственными финансами в НСО на 2014-2019 г." за счет местного бюджета</t>
  </si>
  <si>
    <t>8800070516</t>
  </si>
  <si>
    <t>Организация и содержание мест захоронения</t>
  </si>
  <si>
    <t>8800006040</t>
  </si>
  <si>
    <t>КУЛЬТУРА, КИНЕМАТОГРАФИЯ</t>
  </si>
  <si>
    <t>08</t>
  </si>
  <si>
    <t>Культура</t>
  </si>
  <si>
    <t>Дворцы и дома культуры</t>
  </si>
  <si>
    <t>Фонд оплаты труда казенных учреждений и взносы по обязательному социальному страхованию</t>
  </si>
  <si>
    <t>8800004400</t>
  </si>
  <si>
    <t>110</t>
  </si>
  <si>
    <t>111</t>
  </si>
  <si>
    <t>Содержание имущества</t>
  </si>
  <si>
    <t>Уплата иных платежей</t>
  </si>
  <si>
    <t>Итого расходов</t>
  </si>
  <si>
    <t>приложение 5 таблица 2</t>
  </si>
  <si>
    <t>Распределение бюджетных ассигнованийна 2018,2019 годы поразделам.подразделам.целевым статьями видам расходов</t>
  </si>
  <si>
    <t>2018 год</t>
  </si>
  <si>
    <t>2019 год</t>
  </si>
  <si>
    <t>администрация Чемского сельсовета Тогучинского района Новосибирской области</t>
  </si>
  <si>
    <t>Условно утвержденные расходы</t>
  </si>
  <si>
    <t>999</t>
  </si>
  <si>
    <t>ВЕДОМСТВЕННАЯ СТРУКТУРА РАСХОДОВ БЮДЖЕТА ПОСЕЛЕНИЯ НА 2017 ГОД</t>
  </si>
  <si>
    <t>ГРБС</t>
  </si>
  <si>
    <t>2017</t>
  </si>
  <si>
    <t xml:space="preserve">
к решению №18 4-й сессии пятого созыва
Совета депутатов Чемского сельсовета Тогучинского района 
Новосибирской области от24.12.2015  года
«О бюджете Чемского сельсовета Тогучинского района Новосибирской области на 2016год 
 и плановый период 2017-2018 годов»                                                                                           
</t>
  </si>
  <si>
    <t>ВЕДОСТВЕННАЯ СТРУКТУРА РАСХОДОВ БЮДЖЕТА ПОСЕЛЕНИЯ НА 2018,2019 ГОДЫ</t>
  </si>
  <si>
    <t>Прочие выплаты</t>
  </si>
  <si>
    <t>122</t>
  </si>
  <si>
    <t>119</t>
  </si>
  <si>
    <t>Субсидия на реализацию мероприятий по обеспечению сбалансированности местных бюджетов в рамках госпрограммы НСО "Управление государственными финансами в НСО на 2014-2019 гг." за счет областного бюджета</t>
  </si>
  <si>
    <t>Субсидия на реализацию мероприятий по обеспечению сбалансированности местных бюджетов в рамках госпрограммы НСО "Управление государственными финансами в НСО на 2014-2019 гг." за счет местного бюджета</t>
  </si>
  <si>
    <t>2000070760</t>
  </si>
  <si>
    <t>555</t>
  </si>
  <si>
    <t xml:space="preserve">                                                                                                                                                              таблица 2 приложение 5</t>
  </si>
  <si>
    <t>Субсидия на реализацию мероприятий по обеспечению сбалансированности местных бюджетов в рамках госпрограммы НСО "Управление государственными финансами в НСО на 2014-2019 г." за счет областного бюджета</t>
  </si>
  <si>
    <t>Субсидия на реализацию мероприятий по обеспечению сбалансированности местных бюджетов в рамках госпрограммы НСО "Управление государственными финансами в НСО на 2014-2019 г." за счетобластного бюджета</t>
  </si>
  <si>
    <t>Приложение 3</t>
  </si>
  <si>
    <t>приложение 3 таблица 2</t>
  </si>
  <si>
    <t>000 2 02 15000 00 0000 151</t>
  </si>
  <si>
    <t>000 2 02 15001 00 0000 151</t>
  </si>
  <si>
    <t>000 2 02 15001 10 0000 151</t>
  </si>
  <si>
    <t>555  2 02 30024 00 0000 151</t>
  </si>
  <si>
    <t>555  2 02 30024 10 0000 151</t>
  </si>
  <si>
    <t>555 2 02 29999 00 0000 151</t>
  </si>
  <si>
    <t>555 2 02 29999 10 0000 151</t>
  </si>
  <si>
    <t>555  2 02 35118 00 0000 151</t>
  </si>
  <si>
    <t>555  2 02 35118 10 0000 151</t>
  </si>
  <si>
    <t>555  2 02 20216 10 0000 151</t>
  </si>
  <si>
    <t>555 2 02 30000 00 0000 151</t>
  </si>
  <si>
    <t>555 2 02 20000 00 0000 151</t>
  </si>
  <si>
    <t>555  2 02 20041 10 0000 151</t>
  </si>
  <si>
    <t>Дотации бюджетам сельских поселений на выравнивание бюджетной обеспеченности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</si>
  <si>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</si>
  <si>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</si>
  <si>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</si>
  <si>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</si>
  <si>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Субсидии бюджетам сельских поселений на строительство, модернизацию, ремонт и содержание автомобильных дорог общего пользования в том числе дорог в поселениях(за исключением автомобильных дорог федерального назначения)</t>
  </si>
  <si>
    <t>2000070766</t>
  </si>
  <si>
    <t>приложение 3</t>
  </si>
  <si>
    <t>приложение 2</t>
  </si>
  <si>
    <t>Увеличение стоимости основных средств</t>
  </si>
  <si>
    <t>8800006050</t>
  </si>
  <si>
    <t>приложение 2 таблица 2</t>
  </si>
  <si>
    <t>приложение 1 таблица 2</t>
  </si>
  <si>
    <t>Мероприятия по благоустройству поселений</t>
  </si>
  <si>
    <t>182 1 05 03010 01 1000 110</t>
  </si>
  <si>
    <t>555 1 11 05035 10 0000 120</t>
  </si>
  <si>
    <t>555 1 11 05035 00 0000 000</t>
  </si>
  <si>
    <t>Доходы от сдачи в аренду имущества. Находящегося в оперативном управлении органов управления сельских поселений и созданных ими учреждений (за исключением имущества муниципальных. Бюджетных и автономных учреждений)</t>
  </si>
  <si>
    <t xml:space="preserve">
к решению семнадцатой сессии пятого созыва
Совета депутатов Вассинского сельсовета Тогучинского района 
Новосибирской области от 12.05.2017 № 52 в решение от 26.12.2016 года № 40
«О  бюджете Вассинского сельсовета Тогучинского района Новосибирской области на 2017 год 
 и плановый период 2018-2019 годов»                                                                                           
</t>
  </si>
  <si>
    <t xml:space="preserve">
к решению семнадцатой сессии пятого созыва
Совета депутатов Вассинского сельсовета Тогучинского района 
Новосибирской области от 12.05.2017 № 52 в решение от 26.12.2016 года № 40
«О бюджете Вассинского сельсовета Тогучинского района Новосибирской области на 2017год 
 и плановый период 2018-2019 годов»                                                                                           
</t>
  </si>
  <si>
    <t xml:space="preserve">
к решению семнадцатой сессии пятого созыва
Совета депутатов Вассинского сельсовета Тогучинского района 
Новосибирской области от12.05.2017 № 52 "О внесении изменений в решение от 26.12.2016 года № 40
«О бюджете Вассинского сельсовета Тогучинского района Новосибирской области на 2017 год 
 и плановый период 2018-2019 годов»                                                                  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</si>
</sst>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Arial Cyr"/>
      <family val="2"/>
      <charset val="204"/>
    </font>
    <font>
      <sz val="9"/>
      <name val="Arial Cyr"/>
      <family val="2"/>
      <charset val="204"/>
    </font>
    <font>
      <sz val="7"/>
      <name val="Arial Cyr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name val="Cambria"/>
      <family val="1"/>
      <charset val="204"/>
    </font>
    <font>
      <b/>
      <sz val="10"/>
      <name val="Cambria"/>
      <family val="1"/>
      <charset val="204"/>
    </font>
    <font>
      <sz val="9"/>
      <name val="Cambria"/>
      <family val="1"/>
      <charset val="204"/>
    </font>
    <font>
      <sz val="9"/>
      <name val="Cambria"/>
      <family val="1"/>
      <charset val="204"/>
      <scheme val="major"/>
    </font>
    <font>
      <b/>
      <sz val="10"/>
      <name val="Arial Cyr"/>
      <family val="2"/>
      <charset val="204"/>
    </font>
    <font>
      <b/>
      <sz val="9"/>
      <name val="Cambria"/>
      <family val="1"/>
      <charset val="204"/>
      <scheme val="major"/>
    </font>
    <font>
      <sz val="10"/>
      <name val="Cambria"/>
      <family val="1"/>
      <charset val="204"/>
    </font>
    <font>
      <b/>
      <sz val="9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sz val="24"/>
      <name val="Times New Roman"/>
      <family val="1"/>
      <charset val="204"/>
    </font>
    <font>
      <b/>
      <sz val="24"/>
      <name val="Times New Roman"/>
      <family val="1"/>
      <charset val="204"/>
    </font>
    <font>
      <sz val="2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64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2" borderId="3">
      <alignment horizontal="left" vertical="top" wrapText="1"/>
    </xf>
  </cellStyleXfs>
  <cellXfs count="304">
    <xf numFmtId="0" fontId="0" fillId="0" borderId="0" xfId="0"/>
    <xf numFmtId="0" fontId="0" fillId="0" borderId="0" xfId="0" applyFill="1"/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164" fontId="4" fillId="0" borderId="0" xfId="0" applyNumberFormat="1" applyFont="1" applyFill="1" applyBorder="1" applyAlignment="1">
      <alignment horizontal="right" vertical="center"/>
    </xf>
    <xf numFmtId="0" fontId="5" fillId="0" borderId="0" xfId="1" applyNumberFormat="1" applyFont="1" applyFill="1" applyAlignment="1" applyProtection="1">
      <alignment vertical="center"/>
      <protection hidden="1"/>
    </xf>
    <xf numFmtId="0" fontId="6" fillId="0" borderId="0" xfId="0" applyFont="1" applyFill="1" applyBorder="1" applyAlignment="1">
      <alignment wrapText="1"/>
    </xf>
    <xf numFmtId="0" fontId="8" fillId="0" borderId="0" xfId="0" applyFont="1" applyFill="1"/>
    <xf numFmtId="0" fontId="8" fillId="0" borderId="0" xfId="0" applyFont="1" applyFill="1" applyAlignment="1">
      <alignment horizontal="center"/>
    </xf>
    <xf numFmtId="49" fontId="9" fillId="0" borderId="3" xfId="1" applyNumberFormat="1" applyFont="1" applyFill="1" applyBorder="1" applyAlignment="1" applyProtection="1">
      <alignment vertical="top" wrapText="1"/>
      <protection hidden="1"/>
    </xf>
    <xf numFmtId="0" fontId="11" fillId="3" borderId="10" xfId="0" applyFont="1" applyFill="1" applyBorder="1" applyAlignment="1">
      <alignment vertical="center" wrapText="1"/>
    </xf>
    <xf numFmtId="0" fontId="12" fillId="0" borderId="0" xfId="0" applyFont="1" applyFill="1"/>
    <xf numFmtId="0" fontId="13" fillId="0" borderId="0" xfId="0" applyFont="1" applyFill="1"/>
    <xf numFmtId="0" fontId="14" fillId="0" borderId="0" xfId="0" applyFont="1" applyFill="1" applyAlignment="1"/>
    <xf numFmtId="0" fontId="5" fillId="0" borderId="0" xfId="1" applyNumberFormat="1" applyFont="1" applyFill="1" applyBorder="1" applyAlignment="1" applyProtection="1">
      <alignment horizontal="center" vertical="center"/>
      <protection hidden="1"/>
    </xf>
    <xf numFmtId="164" fontId="3" fillId="0" borderId="0" xfId="1" applyNumberFormat="1" applyFont="1" applyFill="1" applyAlignment="1" applyProtection="1">
      <alignment vertical="center"/>
      <protection hidden="1"/>
    </xf>
    <xf numFmtId="0" fontId="15" fillId="0" borderId="1" xfId="1" applyNumberFormat="1" applyFont="1" applyFill="1" applyBorder="1" applyAlignment="1" applyProtection="1">
      <alignment horizontal="left" vertical="center"/>
      <protection hidden="1"/>
    </xf>
    <xf numFmtId="0" fontId="6" fillId="0" borderId="3" xfId="1" applyNumberFormat="1" applyFont="1" applyFill="1" applyBorder="1" applyAlignment="1" applyProtection="1">
      <alignment horizontal="left" vertical="center"/>
      <protection hidden="1"/>
    </xf>
    <xf numFmtId="4" fontId="15" fillId="0" borderId="3" xfId="1" applyNumberFormat="1" applyFont="1" applyFill="1" applyBorder="1" applyAlignment="1" applyProtection="1">
      <alignment horizontal="left" vertical="center"/>
      <protection hidden="1"/>
    </xf>
    <xf numFmtId="4" fontId="6" fillId="0" borderId="3" xfId="1" applyNumberFormat="1" applyFont="1" applyFill="1" applyBorder="1" applyAlignment="1" applyProtection="1">
      <alignment horizontal="left" vertical="center"/>
      <protection hidden="1"/>
    </xf>
    <xf numFmtId="4" fontId="6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15" fillId="0" borderId="2" xfId="1" applyNumberFormat="1" applyFont="1" applyFill="1" applyBorder="1" applyAlignment="1" applyProtection="1">
      <alignment horizontal="left" vertical="center"/>
      <protection hidden="1"/>
    </xf>
    <xf numFmtId="49" fontId="15" fillId="0" borderId="2" xfId="1" applyNumberFormat="1" applyFont="1" applyFill="1" applyBorder="1" applyAlignment="1" applyProtection="1">
      <alignment horizontal="left" vertical="center" wrapText="1"/>
      <protection hidden="1"/>
    </xf>
    <xf numFmtId="4" fontId="15" fillId="0" borderId="2" xfId="1" applyNumberFormat="1" applyFont="1" applyFill="1" applyBorder="1" applyAlignment="1" applyProtection="1">
      <alignment horizontal="left" vertical="center"/>
      <protection hidden="1"/>
    </xf>
    <xf numFmtId="4" fontId="15" fillId="0" borderId="2" xfId="1" applyNumberFormat="1" applyFont="1" applyFill="1" applyBorder="1" applyAlignment="1" applyProtection="1">
      <alignment horizontal="left" vertical="center" wrapText="1"/>
      <protection hidden="1"/>
    </xf>
    <xf numFmtId="49" fontId="6" fillId="0" borderId="2" xfId="1" applyNumberFormat="1" applyFont="1" applyFill="1" applyBorder="1" applyAlignment="1" applyProtection="1">
      <alignment horizontal="left" vertical="center"/>
      <protection hidden="1"/>
    </xf>
    <xf numFmtId="49" fontId="6" fillId="0" borderId="2" xfId="1" applyNumberFormat="1" applyFont="1" applyFill="1" applyBorder="1" applyAlignment="1" applyProtection="1">
      <alignment horizontal="left" vertical="center" wrapText="1"/>
      <protection hidden="1"/>
    </xf>
    <xf numFmtId="4" fontId="6" fillId="0" borderId="2" xfId="1" applyNumberFormat="1" applyFont="1" applyFill="1" applyBorder="1" applyAlignment="1" applyProtection="1">
      <alignment horizontal="left" vertical="center"/>
      <protection hidden="1"/>
    </xf>
    <xf numFmtId="4" fontId="6" fillId="0" borderId="2" xfId="1" applyNumberFormat="1" applyFont="1" applyFill="1" applyBorder="1" applyAlignment="1" applyProtection="1">
      <alignment horizontal="left" vertical="center" wrapText="1"/>
      <protection hidden="1"/>
    </xf>
    <xf numFmtId="49" fontId="15" fillId="0" borderId="7" xfId="1" applyNumberFormat="1" applyFont="1" applyFill="1" applyBorder="1" applyAlignment="1" applyProtection="1">
      <alignment horizontal="left" vertical="center" wrapText="1"/>
      <protection hidden="1"/>
    </xf>
    <xf numFmtId="4" fontId="15" fillId="0" borderId="7" xfId="1" applyNumberFormat="1" applyFont="1" applyFill="1" applyBorder="1" applyAlignment="1" applyProtection="1">
      <alignment horizontal="left" vertical="center"/>
      <protection hidden="1"/>
    </xf>
    <xf numFmtId="4" fontId="15" fillId="0" borderId="7" xfId="1" applyNumberFormat="1" applyFont="1" applyFill="1" applyBorder="1" applyAlignment="1" applyProtection="1">
      <alignment horizontal="left" vertical="center" wrapText="1"/>
      <protection hidden="1"/>
    </xf>
    <xf numFmtId="49" fontId="6" fillId="0" borderId="4" xfId="1" applyNumberFormat="1" applyFont="1" applyFill="1" applyBorder="1" applyAlignment="1" applyProtection="1">
      <alignment horizontal="left" vertical="center" wrapText="1"/>
      <protection hidden="1"/>
    </xf>
    <xf numFmtId="49" fontId="6" fillId="0" borderId="3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0" xfId="3" applyFont="1" applyFill="1" applyBorder="1" applyAlignment="1">
      <alignment horizontal="left" vertical="center" wrapText="1"/>
    </xf>
    <xf numFmtId="4" fontId="15" fillId="0" borderId="11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2" xfId="1" applyNumberFormat="1" applyFont="1" applyFill="1" applyBorder="1" applyAlignment="1" applyProtection="1">
      <alignment horizontal="left" vertical="center"/>
      <protection hidden="1"/>
    </xf>
    <xf numFmtId="164" fontId="6" fillId="0" borderId="2" xfId="1" applyNumberFormat="1" applyFont="1" applyFill="1" applyBorder="1" applyAlignment="1" applyProtection="1">
      <alignment horizontal="left" vertical="center" wrapText="1"/>
      <protection hidden="1"/>
    </xf>
    <xf numFmtId="4" fontId="6" fillId="0" borderId="9" xfId="1" applyNumberFormat="1" applyFont="1" applyFill="1" applyBorder="1" applyAlignment="1" applyProtection="1">
      <alignment horizontal="left" vertical="center"/>
      <protection hidden="1"/>
    </xf>
    <xf numFmtId="0" fontId="15" fillId="0" borderId="3" xfId="0" applyFont="1" applyBorder="1" applyAlignment="1">
      <alignment horizontal="left" vertical="center" wrapText="1"/>
    </xf>
    <xf numFmtId="2" fontId="16" fillId="3" borderId="3" xfId="0" applyNumberFormat="1" applyFont="1" applyFill="1" applyBorder="1" applyAlignment="1">
      <alignment horizontal="left" vertical="center" wrapText="1"/>
    </xf>
    <xf numFmtId="4" fontId="15" fillId="0" borderId="9" xfId="1" applyNumberFormat="1" applyFont="1" applyFill="1" applyBorder="1" applyAlignment="1" applyProtection="1">
      <alignment horizontal="left" vertical="center" wrapText="1"/>
      <protection hidden="1"/>
    </xf>
    <xf numFmtId="0" fontId="15" fillId="0" borderId="0" xfId="0" applyFont="1" applyAlignment="1">
      <alignment horizontal="left" vertical="center" wrapText="1"/>
    </xf>
    <xf numFmtId="4" fontId="15" fillId="0" borderId="3" xfId="1" applyNumberFormat="1" applyFont="1" applyFill="1" applyBorder="1" applyAlignment="1" applyProtection="1">
      <alignment horizontal="left" vertical="center" wrapText="1"/>
      <protection hidden="1"/>
    </xf>
    <xf numFmtId="4" fontId="6" fillId="0" borderId="11" xfId="1" applyNumberFormat="1" applyFont="1" applyFill="1" applyBorder="1" applyAlignment="1" applyProtection="1">
      <alignment horizontal="left" vertical="center"/>
      <protection hidden="1"/>
    </xf>
    <xf numFmtId="49" fontId="6" fillId="0" borderId="12" xfId="1" applyNumberFormat="1" applyFont="1" applyFill="1" applyBorder="1" applyAlignment="1" applyProtection="1">
      <alignment horizontal="left" vertical="center" wrapText="1"/>
      <protection hidden="1"/>
    </xf>
    <xf numFmtId="49" fontId="15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5" fillId="0" borderId="1" xfId="1" applyNumberFormat="1" applyFont="1" applyFill="1" applyBorder="1" applyAlignment="1" applyProtection="1">
      <alignment horizontal="left" vertical="center"/>
      <protection hidden="1"/>
    </xf>
    <xf numFmtId="4" fontId="6" fillId="0" borderId="7" xfId="1" applyNumberFormat="1" applyFont="1" applyFill="1" applyBorder="1" applyAlignment="1" applyProtection="1">
      <alignment horizontal="left" vertical="center" wrapText="1"/>
      <protection hidden="1"/>
    </xf>
    <xf numFmtId="0" fontId="13" fillId="0" borderId="0" xfId="0" applyFont="1" applyFill="1" applyAlignment="1">
      <alignment horizontal="left" wrapText="1"/>
    </xf>
    <xf numFmtId="0" fontId="13" fillId="0" borderId="0" xfId="0" applyFont="1" applyAlignment="1">
      <alignment horizontal="left"/>
    </xf>
    <xf numFmtId="164" fontId="6" fillId="0" borderId="0" xfId="0" applyNumberFormat="1" applyFont="1" applyFill="1" applyBorder="1" applyAlignment="1">
      <alignment vertical="center"/>
    </xf>
    <xf numFmtId="164" fontId="6" fillId="0" borderId="0" xfId="0" applyNumberFormat="1" applyFont="1" applyFill="1" applyBorder="1" applyAlignment="1">
      <alignment horizontal="right" vertical="center"/>
    </xf>
    <xf numFmtId="0" fontId="12" fillId="0" borderId="0" xfId="0" applyFont="1" applyAlignment="1">
      <alignment horizontal="left" vertical="top" wrapText="1"/>
    </xf>
    <xf numFmtId="0" fontId="10" fillId="0" borderId="0" xfId="1" applyNumberFormat="1" applyFont="1" applyFill="1" applyBorder="1" applyAlignment="1" applyProtection="1">
      <alignment horizontal="left" vertical="top" wrapText="1"/>
      <protection hidden="1"/>
    </xf>
    <xf numFmtId="0" fontId="9" fillId="0" borderId="0" xfId="1" applyNumberFormat="1" applyFont="1" applyFill="1" applyBorder="1" applyAlignment="1" applyProtection="1">
      <alignment horizontal="left" vertical="top" wrapText="1"/>
      <protection hidden="1"/>
    </xf>
    <xf numFmtId="164" fontId="10" fillId="0" borderId="0" xfId="1" applyNumberFormat="1" applyFont="1" applyFill="1" applyAlignment="1" applyProtection="1">
      <alignment horizontal="left" vertical="top" wrapText="1"/>
      <protection hidden="1"/>
    </xf>
    <xf numFmtId="49" fontId="9" fillId="0" borderId="6" xfId="1" applyNumberFormat="1" applyFont="1" applyFill="1" applyBorder="1" applyAlignment="1" applyProtection="1">
      <alignment vertical="top" wrapText="1"/>
      <protection hidden="1"/>
    </xf>
    <xf numFmtId="0" fontId="9" fillId="0" borderId="2" xfId="1" applyNumberFormat="1" applyFont="1" applyFill="1" applyBorder="1" applyAlignment="1" applyProtection="1">
      <alignment vertical="top" wrapText="1"/>
      <protection hidden="1"/>
    </xf>
    <xf numFmtId="164" fontId="9" fillId="0" borderId="2" xfId="1" applyNumberFormat="1" applyFont="1" applyFill="1" applyBorder="1" applyAlignment="1" applyProtection="1">
      <alignment vertical="top" wrapText="1"/>
      <protection hidden="1"/>
    </xf>
    <xf numFmtId="164" fontId="9" fillId="0" borderId="8" xfId="1" applyNumberFormat="1" applyFont="1" applyFill="1" applyBorder="1" applyAlignment="1" applyProtection="1">
      <alignment vertical="top" wrapText="1"/>
      <protection hidden="1"/>
    </xf>
    <xf numFmtId="0" fontId="10" fillId="0" borderId="14" xfId="1" applyNumberFormat="1" applyFont="1" applyFill="1" applyBorder="1" applyAlignment="1" applyProtection="1">
      <alignment horizontal="left" vertical="top" wrapText="1"/>
      <protection hidden="1"/>
    </xf>
    <xf numFmtId="0" fontId="10" fillId="0" borderId="15" xfId="1" applyNumberFormat="1" applyFont="1" applyFill="1" applyBorder="1" applyAlignment="1" applyProtection="1">
      <alignment horizontal="left" vertical="top" wrapText="1"/>
      <protection hidden="1"/>
    </xf>
    <xf numFmtId="0" fontId="10" fillId="0" borderId="16" xfId="1" applyNumberFormat="1" applyFont="1" applyFill="1" applyBorder="1" applyAlignment="1" applyProtection="1">
      <alignment horizontal="left" vertical="top" wrapText="1"/>
      <protection hidden="1"/>
    </xf>
    <xf numFmtId="4" fontId="17" fillId="0" borderId="12" xfId="1" applyNumberFormat="1" applyFont="1" applyFill="1" applyBorder="1" applyAlignment="1" applyProtection="1">
      <alignment vertical="top" wrapText="1"/>
      <protection hidden="1"/>
    </xf>
    <xf numFmtId="0" fontId="18" fillId="0" borderId="12" xfId="0" applyFont="1" applyFill="1" applyBorder="1" applyAlignment="1">
      <alignment vertical="top" wrapText="1"/>
    </xf>
    <xf numFmtId="49" fontId="18" fillId="0" borderId="12" xfId="1" applyNumberFormat="1" applyFont="1" applyFill="1" applyBorder="1" applyAlignment="1" applyProtection="1">
      <alignment vertical="top" wrapText="1"/>
      <protection hidden="1"/>
    </xf>
    <xf numFmtId="4" fontId="18" fillId="0" borderId="12" xfId="1" applyNumberFormat="1" applyFont="1" applyFill="1" applyBorder="1" applyAlignment="1" applyProtection="1">
      <alignment vertical="top" wrapText="1"/>
      <protection hidden="1"/>
    </xf>
    <xf numFmtId="0" fontId="19" fillId="0" borderId="12" xfId="0" applyFont="1" applyFill="1" applyBorder="1" applyAlignment="1">
      <alignment vertical="top" wrapText="1"/>
    </xf>
    <xf numFmtId="49" fontId="17" fillId="0" borderId="12" xfId="1" applyNumberFormat="1" applyFont="1" applyFill="1" applyBorder="1" applyAlignment="1" applyProtection="1">
      <alignment vertical="top" wrapText="1"/>
      <protection hidden="1"/>
    </xf>
    <xf numFmtId="0" fontId="17" fillId="0" borderId="12" xfId="0" applyFont="1" applyFill="1" applyBorder="1" applyAlignment="1">
      <alignment vertical="top" wrapText="1"/>
    </xf>
    <xf numFmtId="49" fontId="19" fillId="0" borderId="2" xfId="1" applyNumberFormat="1" applyFont="1" applyFill="1" applyBorder="1" applyAlignment="1" applyProtection="1">
      <alignment vertical="top" wrapText="1"/>
      <protection hidden="1"/>
    </xf>
    <xf numFmtId="4" fontId="19" fillId="0" borderId="2" xfId="1" applyNumberFormat="1" applyFont="1" applyFill="1" applyBorder="1" applyAlignment="1" applyProtection="1">
      <alignment vertical="top" wrapText="1"/>
      <protection hidden="1"/>
    </xf>
    <xf numFmtId="49" fontId="17" fillId="0" borderId="2" xfId="1" applyNumberFormat="1" applyFont="1" applyFill="1" applyBorder="1" applyAlignment="1" applyProtection="1">
      <alignment vertical="top" wrapText="1"/>
      <protection hidden="1"/>
    </xf>
    <xf numFmtId="4" fontId="17" fillId="0" borderId="2" xfId="1" applyNumberFormat="1" applyFont="1" applyFill="1" applyBorder="1" applyAlignment="1" applyProtection="1">
      <alignment vertical="top" wrapText="1"/>
      <protection hidden="1"/>
    </xf>
    <xf numFmtId="0" fontId="17" fillId="3" borderId="12" xfId="0" applyFont="1" applyFill="1" applyBorder="1" applyAlignment="1">
      <alignment vertical="top" wrapText="1"/>
    </xf>
    <xf numFmtId="49" fontId="17" fillId="3" borderId="2" xfId="1" applyNumberFormat="1" applyFont="1" applyFill="1" applyBorder="1" applyAlignment="1" applyProtection="1">
      <alignment vertical="top" wrapText="1"/>
      <protection hidden="1"/>
    </xf>
    <xf numFmtId="49" fontId="17" fillId="3" borderId="12" xfId="1" applyNumberFormat="1" applyFont="1" applyFill="1" applyBorder="1" applyAlignment="1" applyProtection="1">
      <alignment vertical="top" wrapText="1"/>
      <protection hidden="1"/>
    </xf>
    <xf numFmtId="4" fontId="17" fillId="3" borderId="12" xfId="1" applyNumberFormat="1" applyFont="1" applyFill="1" applyBorder="1" applyAlignment="1" applyProtection="1">
      <alignment vertical="top" wrapText="1"/>
      <protection hidden="1"/>
    </xf>
    <xf numFmtId="0" fontId="19" fillId="3" borderId="12" xfId="0" applyFont="1" applyFill="1" applyBorder="1" applyAlignment="1">
      <alignment vertical="top" wrapText="1"/>
    </xf>
    <xf numFmtId="49" fontId="19" fillId="3" borderId="2" xfId="1" applyNumberFormat="1" applyFont="1" applyFill="1" applyBorder="1" applyAlignment="1" applyProtection="1">
      <alignment vertical="top" wrapText="1"/>
      <protection hidden="1"/>
    </xf>
    <xf numFmtId="49" fontId="19" fillId="3" borderId="12" xfId="1" applyNumberFormat="1" applyFont="1" applyFill="1" applyBorder="1" applyAlignment="1" applyProtection="1">
      <alignment vertical="top" wrapText="1"/>
      <protection hidden="1"/>
    </xf>
    <xf numFmtId="4" fontId="19" fillId="3" borderId="12" xfId="1" applyNumberFormat="1" applyFont="1" applyFill="1" applyBorder="1" applyAlignment="1" applyProtection="1">
      <alignment vertical="top" wrapText="1"/>
      <protection hidden="1"/>
    </xf>
    <xf numFmtId="4" fontId="19" fillId="3" borderId="2" xfId="1" applyNumberFormat="1" applyFont="1" applyFill="1" applyBorder="1" applyAlignment="1" applyProtection="1">
      <alignment vertical="top" wrapText="1"/>
      <protection hidden="1"/>
    </xf>
    <xf numFmtId="49" fontId="19" fillId="3" borderId="7" xfId="1" applyNumberFormat="1" applyFont="1" applyFill="1" applyBorder="1" applyAlignment="1" applyProtection="1">
      <alignment vertical="top" wrapText="1"/>
      <protection hidden="1"/>
    </xf>
    <xf numFmtId="0" fontId="6" fillId="0" borderId="3" xfId="0" applyFont="1" applyBorder="1" applyAlignment="1">
      <alignment vertical="center" wrapText="1"/>
    </xf>
    <xf numFmtId="49" fontId="19" fillId="0" borderId="2" xfId="1" applyNumberFormat="1" applyFont="1" applyFill="1" applyBorder="1" applyAlignment="1" applyProtection="1">
      <alignment horizontal="left" vertical="top" wrapText="1"/>
      <protection hidden="1"/>
    </xf>
    <xf numFmtId="49" fontId="17" fillId="0" borderId="7" xfId="1" applyNumberFormat="1" applyFont="1" applyFill="1" applyBorder="1" applyAlignment="1" applyProtection="1">
      <alignment horizontal="left" vertical="top" wrapText="1"/>
      <protection hidden="1"/>
    </xf>
    <xf numFmtId="49" fontId="17" fillId="0" borderId="7" xfId="1" applyNumberFormat="1" applyFont="1" applyFill="1" applyBorder="1" applyAlignment="1" applyProtection="1">
      <alignment vertical="top" wrapText="1"/>
      <protection hidden="1"/>
    </xf>
    <xf numFmtId="4" fontId="17" fillId="0" borderId="7" xfId="1" applyNumberFormat="1" applyFont="1" applyFill="1" applyBorder="1" applyAlignment="1" applyProtection="1">
      <alignment vertical="top" wrapText="1"/>
      <protection hidden="1"/>
    </xf>
    <xf numFmtId="0" fontId="15" fillId="0" borderId="3" xfId="0" applyFont="1" applyBorder="1" applyAlignment="1">
      <alignment vertical="center" wrapText="1"/>
    </xf>
    <xf numFmtId="49" fontId="15" fillId="0" borderId="3" xfId="0" applyNumberFormat="1" applyFont="1" applyBorder="1" applyAlignment="1">
      <alignment horizontal="left" vertical="center"/>
    </xf>
    <xf numFmtId="165" fontId="15" fillId="0" borderId="3" xfId="0" applyNumberFormat="1" applyFont="1" applyBorder="1" applyAlignment="1">
      <alignment vertical="center" wrapText="1"/>
    </xf>
    <xf numFmtId="49" fontId="15" fillId="0" borderId="3" xfId="0" applyNumberFormat="1" applyFont="1" applyBorder="1" applyAlignment="1">
      <alignment horizontal="left" vertical="center" wrapText="1"/>
    </xf>
    <xf numFmtId="49" fontId="17" fillId="0" borderId="9" xfId="1" applyNumberFormat="1" applyFont="1" applyFill="1" applyBorder="1" applyAlignment="1" applyProtection="1">
      <alignment horizontal="left" vertical="top" wrapText="1"/>
      <protection hidden="1"/>
    </xf>
    <xf numFmtId="0" fontId="15" fillId="0" borderId="19" xfId="0" applyFont="1" applyBorder="1" applyAlignment="1">
      <alignment vertical="center" wrapText="1"/>
    </xf>
    <xf numFmtId="49" fontId="15" fillId="0" borderId="19" xfId="0" applyNumberFormat="1" applyFont="1" applyBorder="1" applyAlignment="1">
      <alignment horizontal="left" vertical="center" wrapText="1"/>
    </xf>
    <xf numFmtId="0" fontId="15" fillId="0" borderId="19" xfId="0" applyFont="1" applyBorder="1" applyAlignment="1">
      <alignment horizontal="left" vertical="center" wrapText="1"/>
    </xf>
    <xf numFmtId="165" fontId="15" fillId="0" borderId="19" xfId="0" applyNumberFormat="1" applyFont="1" applyBorder="1" applyAlignment="1">
      <alignment vertical="center" wrapText="1"/>
    </xf>
    <xf numFmtId="0" fontId="17" fillId="0" borderId="3" xfId="0" applyFont="1" applyFill="1" applyBorder="1" applyAlignment="1">
      <alignment vertical="top" wrapText="1"/>
    </xf>
    <xf numFmtId="49" fontId="15" fillId="0" borderId="3" xfId="0" applyNumberFormat="1" applyFont="1" applyBorder="1" applyAlignment="1">
      <alignment vertical="center" wrapText="1"/>
    </xf>
    <xf numFmtId="49" fontId="4" fillId="0" borderId="3" xfId="0" applyNumberFormat="1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4" fontId="17" fillId="0" borderId="3" xfId="1" applyNumberFormat="1" applyFont="1" applyFill="1" applyBorder="1" applyAlignment="1" applyProtection="1">
      <alignment vertical="top" wrapText="1"/>
      <protection hidden="1"/>
    </xf>
    <xf numFmtId="0" fontId="19" fillId="0" borderId="2" xfId="0" applyFont="1" applyFill="1" applyBorder="1" applyAlignment="1">
      <alignment vertical="top" wrapText="1"/>
    </xf>
    <xf numFmtId="49" fontId="15" fillId="0" borderId="19" xfId="0" applyNumberFormat="1" applyFont="1" applyBorder="1" applyAlignment="1">
      <alignment vertical="center" wrapText="1"/>
    </xf>
    <xf numFmtId="49" fontId="19" fillId="0" borderId="12" xfId="1" applyNumberFormat="1" applyFont="1" applyFill="1" applyBorder="1" applyAlignment="1" applyProtection="1">
      <alignment vertical="top" wrapText="1"/>
      <protection hidden="1"/>
    </xf>
    <xf numFmtId="4" fontId="19" fillId="0" borderId="12" xfId="1" applyNumberFormat="1" applyFont="1" applyFill="1" applyBorder="1" applyAlignment="1" applyProtection="1">
      <alignment vertical="top" wrapText="1"/>
      <protection hidden="1"/>
    </xf>
    <xf numFmtId="49" fontId="18" fillId="0" borderId="2" xfId="1" applyNumberFormat="1" applyFont="1" applyFill="1" applyBorder="1" applyAlignment="1" applyProtection="1">
      <alignment vertical="top" wrapText="1"/>
      <protection hidden="1"/>
    </xf>
    <xf numFmtId="4" fontId="18" fillId="0" borderId="2" xfId="1" applyNumberFormat="1" applyFont="1" applyFill="1" applyBorder="1" applyAlignment="1" applyProtection="1">
      <alignment vertical="top" wrapText="1"/>
      <protection hidden="1"/>
    </xf>
    <xf numFmtId="49" fontId="9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164" fontId="9" fillId="0" borderId="2" xfId="1" applyNumberFormat="1" applyFont="1" applyFill="1" applyBorder="1" applyAlignment="1" applyProtection="1">
      <alignment horizontal="left" vertical="top" wrapText="1"/>
      <protection hidden="1"/>
    </xf>
    <xf numFmtId="164" fontId="9" fillId="0" borderId="8" xfId="1" applyNumberFormat="1" applyFont="1" applyFill="1" applyBorder="1" applyAlignment="1" applyProtection="1">
      <alignment horizontal="left" vertical="top" wrapText="1"/>
      <protection hidden="1"/>
    </xf>
    <xf numFmtId="164" fontId="9" fillId="0" borderId="6" xfId="1" applyNumberFormat="1" applyFont="1" applyFill="1" applyBorder="1" applyAlignment="1" applyProtection="1">
      <alignment horizontal="left" vertical="top" wrapText="1"/>
      <protection hidden="1"/>
    </xf>
    <xf numFmtId="164" fontId="9" fillId="0" borderId="3" xfId="1" applyNumberFormat="1" applyFont="1" applyFill="1" applyBorder="1" applyAlignment="1" applyProtection="1">
      <alignment horizontal="left" vertical="top" wrapText="1"/>
      <protection hidden="1"/>
    </xf>
    <xf numFmtId="0" fontId="10" fillId="0" borderId="22" xfId="1" applyNumberFormat="1" applyFont="1" applyFill="1" applyBorder="1" applyAlignment="1" applyProtection="1">
      <alignment horizontal="left" vertical="top" wrapText="1"/>
      <protection hidden="1"/>
    </xf>
    <xf numFmtId="4" fontId="17" fillId="0" borderId="23" xfId="1" applyNumberFormat="1" applyFont="1" applyFill="1" applyBorder="1" applyAlignment="1" applyProtection="1">
      <alignment horizontal="left" vertical="top" wrapText="1"/>
      <protection hidden="1"/>
    </xf>
    <xf numFmtId="4" fontId="17" fillId="0" borderId="12" xfId="1" applyNumberFormat="1" applyFont="1" applyFill="1" applyBorder="1" applyAlignment="1" applyProtection="1">
      <alignment horizontal="left" vertical="top" wrapText="1"/>
      <protection hidden="1"/>
    </xf>
    <xf numFmtId="0" fontId="18" fillId="0" borderId="12" xfId="0" applyFont="1" applyFill="1" applyBorder="1" applyAlignment="1">
      <alignment horizontal="left" vertical="top" wrapText="1"/>
    </xf>
    <xf numFmtId="49" fontId="18" fillId="0" borderId="12" xfId="1" applyNumberFormat="1" applyFont="1" applyFill="1" applyBorder="1" applyAlignment="1" applyProtection="1">
      <alignment horizontal="left" vertical="top" wrapText="1"/>
      <protection hidden="1"/>
    </xf>
    <xf numFmtId="4" fontId="18" fillId="0" borderId="12" xfId="1" applyNumberFormat="1" applyFont="1" applyFill="1" applyBorder="1" applyAlignment="1" applyProtection="1">
      <alignment horizontal="left" vertical="top" wrapText="1"/>
      <protection hidden="1"/>
    </xf>
    <xf numFmtId="0" fontId="19" fillId="0" borderId="12" xfId="0" applyFont="1" applyFill="1" applyBorder="1" applyAlignment="1">
      <alignment horizontal="left" vertical="top" wrapText="1"/>
    </xf>
    <xf numFmtId="49" fontId="17" fillId="0" borderId="12" xfId="1" applyNumberFormat="1" applyFont="1" applyFill="1" applyBorder="1" applyAlignment="1" applyProtection="1">
      <alignment horizontal="left" vertical="top" wrapText="1"/>
      <protection hidden="1"/>
    </xf>
    <xf numFmtId="0" fontId="17" fillId="0" borderId="12" xfId="0" applyFont="1" applyFill="1" applyBorder="1" applyAlignment="1">
      <alignment horizontal="left" vertical="top" wrapText="1"/>
    </xf>
    <xf numFmtId="4" fontId="19" fillId="0" borderId="2" xfId="1" applyNumberFormat="1" applyFont="1" applyFill="1" applyBorder="1" applyAlignment="1" applyProtection="1">
      <alignment horizontal="left" vertical="top" wrapText="1"/>
      <protection hidden="1"/>
    </xf>
    <xf numFmtId="4" fontId="17" fillId="0" borderId="2" xfId="1" applyNumberFormat="1" applyFont="1" applyFill="1" applyBorder="1" applyAlignment="1" applyProtection="1">
      <alignment horizontal="left" vertical="top" wrapText="1"/>
      <protection hidden="1"/>
    </xf>
    <xf numFmtId="4" fontId="17" fillId="3" borderId="12" xfId="1" applyNumberFormat="1" applyFont="1" applyFill="1" applyBorder="1" applyAlignment="1" applyProtection="1">
      <alignment horizontal="left" vertical="top" wrapText="1"/>
      <protection hidden="1"/>
    </xf>
    <xf numFmtId="4" fontId="17" fillId="0" borderId="3" xfId="1" applyNumberFormat="1" applyFont="1" applyFill="1" applyBorder="1" applyAlignment="1" applyProtection="1">
      <alignment horizontal="left" vertical="top" wrapText="1"/>
      <protection hidden="1"/>
    </xf>
    <xf numFmtId="4" fontId="19" fillId="3" borderId="12" xfId="1" applyNumberFormat="1" applyFont="1" applyFill="1" applyBorder="1" applyAlignment="1" applyProtection="1">
      <alignment horizontal="left" vertical="top" wrapText="1"/>
      <protection hidden="1"/>
    </xf>
    <xf numFmtId="4" fontId="19" fillId="0" borderId="3" xfId="1" applyNumberFormat="1" applyFont="1" applyFill="1" applyBorder="1" applyAlignment="1" applyProtection="1">
      <alignment horizontal="left" vertical="top" wrapText="1"/>
      <protection hidden="1"/>
    </xf>
    <xf numFmtId="4" fontId="19" fillId="3" borderId="2" xfId="1" applyNumberFormat="1" applyFont="1" applyFill="1" applyBorder="1" applyAlignment="1" applyProtection="1">
      <alignment horizontal="left" vertical="top" wrapText="1"/>
      <protection hidden="1"/>
    </xf>
    <xf numFmtId="4" fontId="17" fillId="0" borderId="7" xfId="1" applyNumberFormat="1" applyFont="1" applyFill="1" applyBorder="1" applyAlignment="1" applyProtection="1">
      <alignment horizontal="left" vertical="top" wrapText="1"/>
      <protection hidden="1"/>
    </xf>
    <xf numFmtId="165" fontId="15" fillId="0" borderId="3" xfId="0" applyNumberFormat="1" applyFont="1" applyBorder="1" applyAlignment="1">
      <alignment horizontal="left" vertical="center" wrapText="1"/>
    </xf>
    <xf numFmtId="49" fontId="17" fillId="0" borderId="9" xfId="1" applyNumberFormat="1" applyFont="1" applyFill="1" applyBorder="1" applyAlignment="1" applyProtection="1">
      <alignment vertical="top" wrapText="1"/>
      <protection hidden="1"/>
    </xf>
    <xf numFmtId="4" fontId="19" fillId="0" borderId="12" xfId="1" applyNumberFormat="1" applyFont="1" applyFill="1" applyBorder="1" applyAlignment="1" applyProtection="1">
      <alignment horizontal="left" vertical="top" wrapText="1"/>
      <protection hidden="1"/>
    </xf>
    <xf numFmtId="165" fontId="15" fillId="0" borderId="19" xfId="0" applyNumberFormat="1" applyFont="1" applyBorder="1" applyAlignment="1">
      <alignment horizontal="left" vertical="center" wrapText="1"/>
    </xf>
    <xf numFmtId="4" fontId="20" fillId="0" borderId="2" xfId="1" applyNumberFormat="1" applyFont="1" applyFill="1" applyBorder="1" applyAlignment="1" applyProtection="1">
      <alignment horizontal="left" vertical="top" wrapText="1"/>
      <protection hidden="1"/>
    </xf>
    <xf numFmtId="4" fontId="19" fillId="0" borderId="8" xfId="1" applyNumberFormat="1" applyFont="1" applyFill="1" applyBorder="1" applyAlignment="1" applyProtection="1">
      <alignment horizontal="left" vertical="top" wrapText="1"/>
      <protection hidden="1"/>
    </xf>
    <xf numFmtId="4" fontId="20" fillId="0" borderId="3" xfId="0" applyNumberFormat="1" applyFont="1" applyBorder="1" applyAlignment="1">
      <alignment horizontal="left"/>
    </xf>
    <xf numFmtId="4" fontId="17" fillId="0" borderId="4" xfId="1" applyNumberFormat="1" applyFont="1" applyFill="1" applyBorder="1" applyAlignment="1" applyProtection="1">
      <alignment horizontal="left" vertical="top" wrapText="1"/>
      <protection hidden="1"/>
    </xf>
    <xf numFmtId="4" fontId="17" fillId="0" borderId="24" xfId="1" applyNumberFormat="1" applyFont="1" applyFill="1" applyBorder="1" applyAlignment="1" applyProtection="1">
      <alignment horizontal="left" vertical="top" wrapText="1"/>
      <protection hidden="1"/>
    </xf>
    <xf numFmtId="4" fontId="17" fillId="0" borderId="8" xfId="1" applyNumberFormat="1" applyFont="1" applyFill="1" applyBorder="1" applyAlignment="1" applyProtection="1">
      <alignment horizontal="left" vertical="top" wrapText="1"/>
      <protection hidden="1"/>
    </xf>
    <xf numFmtId="4" fontId="17" fillId="0" borderId="25" xfId="1" applyNumberFormat="1" applyFont="1" applyFill="1" applyBorder="1" applyAlignment="1" applyProtection="1">
      <alignment horizontal="left" vertical="top" wrapText="1"/>
      <protection hidden="1"/>
    </xf>
    <xf numFmtId="4" fontId="19" fillId="0" borderId="26" xfId="1" applyNumberFormat="1" applyFont="1" applyFill="1" applyBorder="1" applyAlignment="1" applyProtection="1">
      <alignment horizontal="left" vertical="top" wrapText="1"/>
      <protection hidden="1"/>
    </xf>
    <xf numFmtId="4" fontId="19" fillId="0" borderId="4" xfId="1" applyNumberFormat="1" applyFont="1" applyFill="1" applyBorder="1" applyAlignment="1" applyProtection="1">
      <alignment horizontal="left" vertical="top" wrapText="1"/>
      <protection hidden="1"/>
    </xf>
    <xf numFmtId="4" fontId="19" fillId="0" borderId="25" xfId="1" applyNumberFormat="1" applyFont="1" applyFill="1" applyBorder="1" applyAlignment="1" applyProtection="1">
      <alignment horizontal="left" vertical="top" wrapText="1"/>
      <protection hidden="1"/>
    </xf>
    <xf numFmtId="4" fontId="19" fillId="0" borderId="27" xfId="1" applyNumberFormat="1" applyFont="1" applyFill="1" applyBorder="1" applyAlignment="1" applyProtection="1">
      <alignment horizontal="left" vertical="top" wrapText="1"/>
      <protection hidden="1"/>
    </xf>
    <xf numFmtId="0" fontId="4" fillId="0" borderId="3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 wrapText="1"/>
    </xf>
    <xf numFmtId="0" fontId="21" fillId="0" borderId="3" xfId="0" applyFont="1" applyBorder="1" applyAlignment="1">
      <alignment horizontal="left" vertical="top"/>
    </xf>
    <xf numFmtId="4" fontId="17" fillId="0" borderId="20" xfId="1" applyNumberFormat="1" applyFont="1" applyFill="1" applyBorder="1" applyAlignment="1" applyProtection="1">
      <alignment horizontal="left" vertical="top" wrapText="1"/>
      <protection hidden="1"/>
    </xf>
    <xf numFmtId="4" fontId="22" fillId="0" borderId="3" xfId="0" applyNumberFormat="1" applyFont="1" applyBorder="1" applyAlignment="1">
      <alignment horizontal="left"/>
    </xf>
    <xf numFmtId="0" fontId="7" fillId="0" borderId="3" xfId="0" applyFont="1" applyBorder="1" applyAlignment="1">
      <alignment horizontal="left" vertical="top"/>
    </xf>
    <xf numFmtId="0" fontId="7" fillId="0" borderId="3" xfId="0" applyFont="1" applyBorder="1" applyAlignment="1">
      <alignment horizontal="left" vertical="top" wrapText="1"/>
    </xf>
    <xf numFmtId="49" fontId="19" fillId="0" borderId="3" xfId="1" applyNumberFormat="1" applyFont="1" applyFill="1" applyBorder="1" applyAlignment="1" applyProtection="1">
      <alignment horizontal="left" vertical="top" wrapText="1"/>
      <protection hidden="1"/>
    </xf>
    <xf numFmtId="4" fontId="19" fillId="0" borderId="20" xfId="1" applyNumberFormat="1" applyFont="1" applyFill="1" applyBorder="1" applyAlignment="1" applyProtection="1">
      <alignment horizontal="left" vertical="top" wrapText="1"/>
      <protection hidden="1"/>
    </xf>
    <xf numFmtId="2" fontId="20" fillId="0" borderId="3" xfId="0" applyNumberFormat="1" applyFont="1" applyBorder="1" applyAlignment="1">
      <alignment horizontal="left"/>
    </xf>
    <xf numFmtId="49" fontId="18" fillId="0" borderId="2" xfId="1" applyNumberFormat="1" applyFont="1" applyFill="1" applyBorder="1" applyAlignment="1" applyProtection="1">
      <alignment horizontal="left" vertical="top" wrapText="1"/>
      <protection hidden="1"/>
    </xf>
    <xf numFmtId="49" fontId="17" fillId="0" borderId="2" xfId="1" applyNumberFormat="1" applyFont="1" applyFill="1" applyBorder="1" applyAlignment="1" applyProtection="1">
      <alignment horizontal="left" vertical="top" wrapText="1"/>
      <protection hidden="1"/>
    </xf>
    <xf numFmtId="0" fontId="0" fillId="0" borderId="0" xfId="0" applyAlignment="1"/>
    <xf numFmtId="0" fontId="9" fillId="0" borderId="7" xfId="1" applyNumberFormat="1" applyFont="1" applyFill="1" applyBorder="1" applyAlignment="1" applyProtection="1">
      <alignment vertical="top" wrapText="1"/>
      <protection hidden="1"/>
    </xf>
    <xf numFmtId="0" fontId="10" fillId="0" borderId="19" xfId="1" applyNumberFormat="1" applyFont="1" applyFill="1" applyBorder="1" applyAlignment="1" applyProtection="1">
      <alignment horizontal="left" vertical="top" wrapText="1"/>
      <protection hidden="1"/>
    </xf>
    <xf numFmtId="0" fontId="10" fillId="0" borderId="28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13" xfId="1" applyNumberFormat="1" applyFont="1" applyFill="1" applyBorder="1" applyAlignment="1" applyProtection="1">
      <alignment horizontal="left" vertical="top" wrapText="1"/>
      <protection hidden="1"/>
    </xf>
    <xf numFmtId="4" fontId="17" fillId="0" borderId="30" xfId="1" applyNumberFormat="1" applyFont="1" applyFill="1" applyBorder="1" applyAlignment="1" applyProtection="1">
      <alignment vertical="top" wrapText="1"/>
      <protection hidden="1"/>
    </xf>
    <xf numFmtId="0" fontId="0" fillId="0" borderId="21" xfId="0" applyBorder="1"/>
    <xf numFmtId="0" fontId="18" fillId="0" borderId="2" xfId="0" applyFont="1" applyFill="1" applyBorder="1" applyAlignment="1">
      <alignment vertical="top" wrapText="1"/>
    </xf>
    <xf numFmtId="0" fontId="20" fillId="0" borderId="3" xfId="0" applyFont="1" applyBorder="1"/>
    <xf numFmtId="49" fontId="19" fillId="0" borderId="8" xfId="1" applyNumberFormat="1" applyFont="1" applyFill="1" applyBorder="1" applyAlignment="1" applyProtection="1">
      <alignment vertical="top" wrapText="1"/>
      <protection hidden="1"/>
    </xf>
    <xf numFmtId="49" fontId="17" fillId="0" borderId="8" xfId="1" applyNumberFormat="1" applyFont="1" applyFill="1" applyBorder="1" applyAlignment="1" applyProtection="1">
      <alignment vertical="top" wrapText="1"/>
      <protection hidden="1"/>
    </xf>
    <xf numFmtId="49" fontId="23" fillId="0" borderId="2" xfId="1" applyNumberFormat="1" applyFont="1" applyFill="1" applyBorder="1" applyAlignment="1" applyProtection="1">
      <alignment vertical="top" wrapText="1"/>
      <protection hidden="1"/>
    </xf>
    <xf numFmtId="4" fontId="19" fillId="0" borderId="7" xfId="1" applyNumberFormat="1" applyFont="1" applyFill="1" applyBorder="1" applyAlignment="1" applyProtection="1">
      <alignment vertical="top" wrapText="1"/>
      <protection hidden="1"/>
    </xf>
    <xf numFmtId="4" fontId="18" fillId="0" borderId="8" xfId="1" applyNumberFormat="1" applyFont="1" applyFill="1" applyBorder="1" applyAlignment="1" applyProtection="1">
      <alignment vertical="top" wrapText="1"/>
      <protection hidden="1"/>
    </xf>
    <xf numFmtId="4" fontId="24" fillId="0" borderId="3" xfId="0" applyNumberFormat="1" applyFont="1" applyBorder="1"/>
    <xf numFmtId="0" fontId="0" fillId="0" borderId="0" xfId="0" applyAlignment="1">
      <alignment horizontal="center"/>
    </xf>
    <xf numFmtId="0" fontId="12" fillId="0" borderId="0" xfId="0" applyFont="1" applyAlignment="1">
      <alignment horizontal="center" vertical="top" wrapText="1"/>
    </xf>
    <xf numFmtId="0" fontId="9" fillId="0" borderId="0" xfId="1" applyNumberFormat="1" applyFont="1" applyFill="1" applyBorder="1" applyAlignment="1" applyProtection="1">
      <alignment horizontal="center" vertical="top" wrapText="1"/>
      <protection hidden="1"/>
    </xf>
    <xf numFmtId="0" fontId="9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3" xfId="1" applyNumberFormat="1" applyFont="1" applyFill="1" applyBorder="1" applyAlignment="1" applyProtection="1">
      <alignment horizontal="left" vertical="top" wrapText="1"/>
      <protection hidden="1"/>
    </xf>
    <xf numFmtId="0" fontId="10" fillId="0" borderId="31" xfId="1" applyNumberFormat="1" applyFont="1" applyFill="1" applyBorder="1" applyAlignment="1" applyProtection="1">
      <alignment horizontal="left" vertical="top" wrapText="1"/>
      <protection hidden="1"/>
    </xf>
    <xf numFmtId="4" fontId="17" fillId="0" borderId="11" xfId="1" applyNumberFormat="1" applyFont="1" applyFill="1" applyBorder="1" applyAlignment="1" applyProtection="1">
      <alignment horizontal="left" vertical="top" wrapText="1"/>
      <protection hidden="1"/>
    </xf>
    <xf numFmtId="0" fontId="18" fillId="0" borderId="12" xfId="0" applyFont="1" applyFill="1" applyBorder="1" applyAlignment="1">
      <alignment horizontal="center" vertical="justify" wrapText="1"/>
    </xf>
    <xf numFmtId="0" fontId="18" fillId="0" borderId="12" xfId="0" applyFont="1" applyFill="1" applyBorder="1" applyAlignment="1">
      <alignment horizontal="left" vertical="justify" wrapText="1"/>
    </xf>
    <xf numFmtId="49" fontId="18" fillId="0" borderId="12" xfId="1" applyNumberFormat="1" applyFont="1" applyFill="1" applyBorder="1" applyAlignment="1" applyProtection="1">
      <alignment horizontal="left" vertical="justify" wrapText="1"/>
      <protection hidden="1"/>
    </xf>
    <xf numFmtId="49" fontId="18" fillId="0" borderId="12" xfId="1" applyNumberFormat="1" applyFont="1" applyFill="1" applyBorder="1" applyAlignment="1" applyProtection="1">
      <alignment horizontal="center" vertical="justify" wrapText="1"/>
      <protection hidden="1"/>
    </xf>
    <xf numFmtId="4" fontId="18" fillId="0" borderId="12" xfId="1" applyNumberFormat="1" applyFont="1" applyFill="1" applyBorder="1" applyAlignment="1" applyProtection="1">
      <alignment horizontal="left" vertical="justify" wrapText="1"/>
      <protection hidden="1"/>
    </xf>
    <xf numFmtId="0" fontId="19" fillId="0" borderId="12" xfId="0" applyFont="1" applyFill="1" applyBorder="1" applyAlignment="1">
      <alignment horizontal="left" vertical="justify" wrapText="1"/>
    </xf>
    <xf numFmtId="49" fontId="17" fillId="0" borderId="12" xfId="1" applyNumberFormat="1" applyFont="1" applyFill="1" applyBorder="1" applyAlignment="1" applyProtection="1">
      <alignment horizontal="left" vertical="justify" wrapText="1"/>
      <protection hidden="1"/>
    </xf>
    <xf numFmtId="4" fontId="17" fillId="0" borderId="12" xfId="1" applyNumberFormat="1" applyFont="1" applyFill="1" applyBorder="1" applyAlignment="1" applyProtection="1">
      <alignment horizontal="left" vertical="justify" wrapText="1"/>
      <protection hidden="1"/>
    </xf>
    <xf numFmtId="0" fontId="17" fillId="0" borderId="12" xfId="0" applyFont="1" applyFill="1" applyBorder="1" applyAlignment="1">
      <alignment horizontal="left" vertical="justify" wrapText="1"/>
    </xf>
    <xf numFmtId="49" fontId="19" fillId="0" borderId="2" xfId="1" applyNumberFormat="1" applyFont="1" applyFill="1" applyBorder="1" applyAlignment="1" applyProtection="1">
      <alignment horizontal="left" vertical="justify" wrapText="1"/>
      <protection hidden="1"/>
    </xf>
    <xf numFmtId="4" fontId="19" fillId="0" borderId="2" xfId="1" applyNumberFormat="1" applyFont="1" applyFill="1" applyBorder="1" applyAlignment="1" applyProtection="1">
      <alignment horizontal="left" vertical="justify" wrapText="1"/>
      <protection hidden="1"/>
    </xf>
    <xf numFmtId="0" fontId="17" fillId="0" borderId="1" xfId="0" applyFont="1" applyFill="1" applyBorder="1" applyAlignment="1">
      <alignment horizontal="left" vertical="justify" wrapText="1"/>
    </xf>
    <xf numFmtId="0" fontId="19" fillId="0" borderId="4" xfId="0" applyFont="1" applyFill="1" applyBorder="1" applyAlignment="1">
      <alignment vertical="top" wrapText="1"/>
    </xf>
    <xf numFmtId="0" fontId="19" fillId="0" borderId="8" xfId="0" applyFont="1" applyFill="1" applyBorder="1" applyAlignment="1">
      <alignment vertical="top" wrapText="1"/>
    </xf>
    <xf numFmtId="0" fontId="4" fillId="0" borderId="20" xfId="0" applyFont="1" applyBorder="1" applyAlignment="1">
      <alignment horizontal="left" vertical="top"/>
    </xf>
    <xf numFmtId="0" fontId="7" fillId="0" borderId="20" xfId="0" applyFont="1" applyBorder="1" applyAlignment="1">
      <alignment horizontal="left" vertical="top"/>
    </xf>
    <xf numFmtId="0" fontId="0" fillId="0" borderId="3" xfId="0" applyBorder="1"/>
    <xf numFmtId="0" fontId="0" fillId="0" borderId="3" xfId="0" applyBorder="1" applyAlignment="1">
      <alignment horizontal="center"/>
    </xf>
    <xf numFmtId="4" fontId="24" fillId="0" borderId="3" xfId="0" applyNumberFormat="1" applyFont="1" applyBorder="1" applyAlignment="1">
      <alignment horizontal="left"/>
    </xf>
    <xf numFmtId="4" fontId="17" fillId="3" borderId="2" xfId="1" applyNumberFormat="1" applyFont="1" applyFill="1" applyBorder="1" applyAlignment="1" applyProtection="1">
      <alignment vertical="top" wrapText="1"/>
      <protection hidden="1"/>
    </xf>
    <xf numFmtId="49" fontId="6" fillId="0" borderId="19" xfId="0" applyNumberFormat="1" applyFont="1" applyBorder="1" applyAlignment="1">
      <alignment vertical="center" wrapText="1"/>
    </xf>
    <xf numFmtId="0" fontId="0" fillId="0" borderId="0" xfId="0" applyAlignment="1">
      <alignment horizontal="left"/>
    </xf>
    <xf numFmtId="164" fontId="7" fillId="0" borderId="0" xfId="0" applyNumberFormat="1" applyFont="1" applyFill="1" applyBorder="1" applyAlignment="1">
      <alignment horizontal="left"/>
    </xf>
    <xf numFmtId="49" fontId="6" fillId="0" borderId="19" xfId="0" applyNumberFormat="1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vertical="center" wrapText="1"/>
    </xf>
    <xf numFmtId="0" fontId="25" fillId="0" borderId="0" xfId="0" applyFont="1" applyAlignment="1">
      <alignment horizontal="right"/>
    </xf>
    <xf numFmtId="0" fontId="26" fillId="0" borderId="0" xfId="0" applyFont="1" applyFill="1"/>
    <xf numFmtId="49" fontId="15" fillId="0" borderId="2" xfId="1" applyNumberFormat="1" applyFont="1" applyFill="1" applyBorder="1" applyAlignment="1" applyProtection="1">
      <alignment vertical="top"/>
      <protection hidden="1"/>
    </xf>
    <xf numFmtId="49" fontId="6" fillId="0" borderId="8" xfId="1" applyNumberFormat="1" applyFont="1" applyFill="1" applyBorder="1" applyAlignment="1" applyProtection="1">
      <alignment vertical="top"/>
      <protection hidden="1"/>
    </xf>
    <xf numFmtId="49" fontId="6" fillId="0" borderId="33" xfId="1" applyNumberFormat="1" applyFont="1" applyFill="1" applyBorder="1" applyAlignment="1" applyProtection="1">
      <alignment vertical="top"/>
      <protection hidden="1"/>
    </xf>
    <xf numFmtId="49" fontId="6" fillId="0" borderId="12" xfId="1" applyNumberFormat="1" applyFont="1" applyFill="1" applyBorder="1" applyAlignment="1" applyProtection="1">
      <alignment vertical="top"/>
      <protection hidden="1"/>
    </xf>
    <xf numFmtId="49" fontId="15" fillId="0" borderId="1" xfId="1" applyNumberFormat="1" applyFont="1" applyFill="1" applyBorder="1" applyAlignment="1" applyProtection="1">
      <alignment vertical="top"/>
      <protection hidden="1"/>
    </xf>
    <xf numFmtId="49" fontId="15" fillId="0" borderId="34" xfId="1" applyNumberFormat="1" applyFont="1" applyFill="1" applyBorder="1" applyAlignment="1" applyProtection="1">
      <alignment vertical="top"/>
      <protection hidden="1"/>
    </xf>
    <xf numFmtId="49" fontId="15" fillId="0" borderId="3" xfId="1" applyNumberFormat="1" applyFont="1" applyFill="1" applyBorder="1" applyAlignment="1" applyProtection="1">
      <alignment vertical="top"/>
      <protection hidden="1"/>
    </xf>
    <xf numFmtId="49" fontId="15" fillId="0" borderId="2" xfId="1" applyNumberFormat="1" applyFont="1" applyFill="1" applyBorder="1" applyAlignment="1" applyProtection="1">
      <alignment horizontal="left" vertical="top" wrapText="1"/>
      <protection hidden="1"/>
    </xf>
    <xf numFmtId="0" fontId="27" fillId="0" borderId="0" xfId="1" applyNumberFormat="1" applyFont="1" applyFill="1" applyBorder="1" applyAlignment="1" applyProtection="1">
      <alignment vertical="center"/>
      <protection hidden="1"/>
    </xf>
    <xf numFmtId="49" fontId="28" fillId="0" borderId="8" xfId="1" applyNumberFormat="1" applyFont="1" applyFill="1" applyBorder="1" applyAlignment="1" applyProtection="1">
      <alignment vertical="top"/>
      <protection hidden="1"/>
    </xf>
    <xf numFmtId="0" fontId="29" fillId="0" borderId="0" xfId="1" applyNumberFormat="1" applyFont="1" applyFill="1" applyBorder="1" applyAlignment="1" applyProtection="1">
      <alignment vertical="top"/>
      <protection hidden="1"/>
    </xf>
    <xf numFmtId="164" fontId="28" fillId="0" borderId="0" xfId="1" applyNumberFormat="1" applyFont="1" applyFill="1" applyAlignment="1" applyProtection="1">
      <alignment vertical="top"/>
      <protection hidden="1"/>
    </xf>
    <xf numFmtId="0" fontId="28" fillId="0" borderId="1" xfId="1" applyNumberFormat="1" applyFont="1" applyFill="1" applyBorder="1" applyAlignment="1" applyProtection="1">
      <alignment vertical="top"/>
      <protection hidden="1"/>
    </xf>
    <xf numFmtId="0" fontId="29" fillId="0" borderId="3" xfId="1" applyNumberFormat="1" applyFont="1" applyFill="1" applyBorder="1" applyAlignment="1" applyProtection="1">
      <alignment vertical="top"/>
      <protection hidden="1"/>
    </xf>
    <xf numFmtId="4" fontId="28" fillId="0" borderId="3" xfId="1" applyNumberFormat="1" applyFont="1" applyFill="1" applyBorder="1" applyAlignment="1" applyProtection="1">
      <alignment vertical="top"/>
      <protection hidden="1"/>
    </xf>
    <xf numFmtId="4" fontId="29" fillId="0" borderId="3" xfId="1" applyNumberFormat="1" applyFont="1" applyFill="1" applyBorder="1" applyAlignment="1" applyProtection="1">
      <alignment vertical="top"/>
      <protection hidden="1"/>
    </xf>
    <xf numFmtId="49" fontId="28" fillId="0" borderId="2" xfId="1" applyNumberFormat="1" applyFont="1" applyFill="1" applyBorder="1" applyAlignment="1" applyProtection="1">
      <alignment vertical="top"/>
      <protection hidden="1"/>
    </xf>
    <xf numFmtId="49" fontId="28" fillId="0" borderId="2" xfId="1" applyNumberFormat="1" applyFont="1" applyFill="1" applyBorder="1" applyAlignment="1" applyProtection="1">
      <alignment vertical="top" wrapText="1"/>
      <protection hidden="1"/>
    </xf>
    <xf numFmtId="4" fontId="28" fillId="0" borderId="2" xfId="1" applyNumberFormat="1" applyFont="1" applyFill="1" applyBorder="1" applyAlignment="1" applyProtection="1">
      <alignment vertical="top"/>
      <protection hidden="1"/>
    </xf>
    <xf numFmtId="49" fontId="29" fillId="0" borderId="2" xfId="1" applyNumberFormat="1" applyFont="1" applyFill="1" applyBorder="1" applyAlignment="1" applyProtection="1">
      <alignment vertical="top"/>
      <protection hidden="1"/>
    </xf>
    <xf numFmtId="49" fontId="29" fillId="0" borderId="2" xfId="1" applyNumberFormat="1" applyFont="1" applyFill="1" applyBorder="1" applyAlignment="1" applyProtection="1">
      <alignment vertical="top" wrapText="1"/>
      <protection hidden="1"/>
    </xf>
    <xf numFmtId="4" fontId="29" fillId="0" borderId="2" xfId="1" applyNumberFormat="1" applyFont="1" applyFill="1" applyBorder="1" applyAlignment="1" applyProtection="1">
      <alignment vertical="top"/>
      <protection hidden="1"/>
    </xf>
    <xf numFmtId="49" fontId="29" fillId="0" borderId="4" xfId="1" applyNumberFormat="1" applyFont="1" applyFill="1" applyBorder="1" applyAlignment="1" applyProtection="1">
      <alignment vertical="top" wrapText="1"/>
      <protection hidden="1"/>
    </xf>
    <xf numFmtId="49" fontId="29" fillId="0" borderId="5" xfId="1" applyNumberFormat="1" applyFont="1" applyFill="1" applyBorder="1" applyAlignment="1" applyProtection="1">
      <alignment vertical="top" wrapText="1"/>
      <protection hidden="1"/>
    </xf>
    <xf numFmtId="0" fontId="29" fillId="0" borderId="6" xfId="3" applyFont="1" applyFill="1" applyBorder="1" applyAlignment="1">
      <alignment vertical="top" wrapText="1"/>
    </xf>
    <xf numFmtId="164" fontId="29" fillId="0" borderId="2" xfId="1" applyNumberFormat="1" applyFont="1" applyFill="1" applyBorder="1" applyAlignment="1" applyProtection="1">
      <alignment vertical="top"/>
      <protection hidden="1"/>
    </xf>
    <xf numFmtId="49" fontId="28" fillId="0" borderId="7" xfId="1" applyNumberFormat="1" applyFont="1" applyFill="1" applyBorder="1" applyAlignment="1" applyProtection="1">
      <alignment vertical="top" wrapText="1"/>
      <protection hidden="1"/>
    </xf>
    <xf numFmtId="49" fontId="29" fillId="0" borderId="8" xfId="1" applyNumberFormat="1" applyFont="1" applyFill="1" applyBorder="1" applyAlignment="1" applyProtection="1">
      <alignment vertical="top"/>
      <protection hidden="1"/>
    </xf>
    <xf numFmtId="49" fontId="29" fillId="0" borderId="3" xfId="1" applyNumberFormat="1" applyFont="1" applyFill="1" applyBorder="1" applyAlignment="1" applyProtection="1">
      <alignment vertical="top" wrapText="1"/>
      <protection hidden="1"/>
    </xf>
    <xf numFmtId="4" fontId="29" fillId="0" borderId="9" xfId="1" applyNumberFormat="1" applyFont="1" applyFill="1" applyBorder="1" applyAlignment="1" applyProtection="1">
      <alignment vertical="top"/>
      <protection hidden="1"/>
    </xf>
    <xf numFmtId="0" fontId="28" fillId="0" borderId="3" xfId="0" applyFont="1" applyBorder="1" applyAlignment="1">
      <alignment vertical="top" wrapText="1"/>
    </xf>
    <xf numFmtId="2" fontId="30" fillId="3" borderId="3" xfId="0" applyNumberFormat="1" applyFont="1" applyFill="1" applyBorder="1" applyAlignment="1">
      <alignment vertical="top" wrapText="1"/>
    </xf>
    <xf numFmtId="49" fontId="28" fillId="0" borderId="35" xfId="1" applyNumberFormat="1" applyFont="1" applyFill="1" applyBorder="1" applyAlignment="1" applyProtection="1">
      <alignment vertical="top"/>
      <protection hidden="1"/>
    </xf>
    <xf numFmtId="0" fontId="28" fillId="0" borderId="0" xfId="0" applyFont="1" applyAlignment="1">
      <alignment vertical="top" wrapText="1"/>
    </xf>
    <xf numFmtId="49" fontId="29" fillId="0" borderId="33" xfId="1" applyNumberFormat="1" applyFont="1" applyFill="1" applyBorder="1" applyAlignment="1" applyProtection="1">
      <alignment vertical="top"/>
      <protection hidden="1"/>
    </xf>
    <xf numFmtId="4" fontId="29" fillId="0" borderId="11" xfId="1" applyNumberFormat="1" applyFont="1" applyFill="1" applyBorder="1" applyAlignment="1" applyProtection="1">
      <alignment vertical="top"/>
      <protection hidden="1"/>
    </xf>
    <xf numFmtId="49" fontId="29" fillId="0" borderId="12" xfId="1" applyNumberFormat="1" applyFont="1" applyFill="1" applyBorder="1" applyAlignment="1" applyProtection="1">
      <alignment vertical="top"/>
      <protection hidden="1"/>
    </xf>
    <xf numFmtId="49" fontId="29" fillId="0" borderId="12" xfId="1" applyNumberFormat="1" applyFont="1" applyFill="1" applyBorder="1" applyAlignment="1" applyProtection="1">
      <alignment vertical="top" wrapText="1"/>
      <protection hidden="1"/>
    </xf>
    <xf numFmtId="4" fontId="29" fillId="0" borderId="7" xfId="1" applyNumberFormat="1" applyFont="1" applyFill="1" applyBorder="1" applyAlignment="1" applyProtection="1">
      <alignment vertical="top"/>
      <protection hidden="1"/>
    </xf>
    <xf numFmtId="49" fontId="28" fillId="0" borderId="1" xfId="1" applyNumberFormat="1" applyFont="1" applyFill="1" applyBorder="1" applyAlignment="1" applyProtection="1">
      <alignment vertical="top"/>
      <protection hidden="1"/>
    </xf>
    <xf numFmtId="49" fontId="28" fillId="0" borderId="13" xfId="1" applyNumberFormat="1" applyFont="1" applyFill="1" applyBorder="1" applyAlignment="1" applyProtection="1">
      <alignment vertical="top" wrapText="1"/>
      <protection hidden="1"/>
    </xf>
    <xf numFmtId="49" fontId="28" fillId="0" borderId="3" xfId="1" applyNumberFormat="1" applyFont="1" applyFill="1" applyBorder="1" applyAlignment="1" applyProtection="1">
      <alignment vertical="top"/>
      <protection hidden="1"/>
    </xf>
    <xf numFmtId="49" fontId="28" fillId="0" borderId="1" xfId="1" applyNumberFormat="1" applyFont="1" applyFill="1" applyBorder="1" applyAlignment="1" applyProtection="1">
      <alignment vertical="top" wrapText="1"/>
      <protection hidden="1"/>
    </xf>
    <xf numFmtId="4" fontId="28" fillId="0" borderId="11" xfId="1" applyNumberFormat="1" applyFont="1" applyFill="1" applyBorder="1" applyAlignment="1" applyProtection="1">
      <alignment vertical="top"/>
      <protection hidden="1"/>
    </xf>
    <xf numFmtId="0" fontId="10" fillId="0" borderId="0" xfId="1" applyNumberFormat="1" applyFont="1" applyFill="1" applyBorder="1" applyAlignment="1" applyProtection="1">
      <alignment horizontal="left" vertical="top" wrapText="1"/>
      <protection hidden="1"/>
    </xf>
    <xf numFmtId="0" fontId="0" fillId="0" borderId="0" xfId="0" applyBorder="1"/>
    <xf numFmtId="0" fontId="0" fillId="0" borderId="36" xfId="0" applyBorder="1"/>
    <xf numFmtId="49" fontId="29" fillId="0" borderId="25" xfId="1" applyNumberFormat="1" applyFont="1" applyFill="1" applyBorder="1" applyAlignment="1" applyProtection="1">
      <alignment vertical="top" wrapText="1"/>
      <protection hidden="1"/>
    </xf>
    <xf numFmtId="49" fontId="29" fillId="0" borderId="37" xfId="1" applyNumberFormat="1" applyFont="1" applyFill="1" applyBorder="1" applyAlignment="1" applyProtection="1">
      <alignment vertical="top" wrapText="1"/>
      <protection hidden="1"/>
    </xf>
    <xf numFmtId="164" fontId="28" fillId="3" borderId="0" xfId="0" applyNumberFormat="1" applyFont="1" applyFill="1" applyBorder="1" applyAlignment="1">
      <alignment horizontal="right" wrapText="1"/>
    </xf>
    <xf numFmtId="2" fontId="29" fillId="0" borderId="0" xfId="2" applyNumberFormat="1" applyFont="1" applyFill="1" applyBorder="1" applyAlignment="1" applyProtection="1">
      <alignment horizontal="center" vertical="top" wrapText="1"/>
      <protection hidden="1"/>
    </xf>
    <xf numFmtId="0" fontId="29" fillId="0" borderId="1" xfId="1" applyNumberFormat="1" applyFont="1" applyFill="1" applyBorder="1" applyAlignment="1" applyProtection="1">
      <alignment vertical="top" wrapText="1"/>
      <protection hidden="1"/>
    </xf>
    <xf numFmtId="0" fontId="29" fillId="0" borderId="2" xfId="1" applyNumberFormat="1" applyFont="1" applyFill="1" applyBorder="1" applyAlignment="1" applyProtection="1">
      <alignment vertical="top" wrapText="1"/>
      <protection hidden="1"/>
    </xf>
    <xf numFmtId="164" fontId="29" fillId="0" borderId="1" xfId="1" applyNumberFormat="1" applyFont="1" applyFill="1" applyBorder="1" applyAlignment="1" applyProtection="1">
      <alignment vertical="top" wrapText="1"/>
      <protection hidden="1"/>
    </xf>
    <xf numFmtId="164" fontId="29" fillId="0" borderId="2" xfId="1" applyNumberFormat="1" applyFont="1" applyFill="1" applyBorder="1" applyAlignment="1" applyProtection="1">
      <alignment vertical="top" wrapText="1"/>
      <protection hidden="1"/>
    </xf>
    <xf numFmtId="0" fontId="25" fillId="0" borderId="0" xfId="0" applyFont="1" applyAlignment="1">
      <alignment horizontal="center"/>
    </xf>
    <xf numFmtId="2" fontId="4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vertical="center" wrapText="1"/>
      <protection hidden="1"/>
    </xf>
    <xf numFmtId="0" fontId="9" fillId="0" borderId="2" xfId="1" applyNumberFormat="1" applyFont="1" applyFill="1" applyBorder="1" applyAlignment="1" applyProtection="1">
      <alignment vertical="center" wrapText="1"/>
      <protection hidden="1"/>
    </xf>
    <xf numFmtId="164" fontId="9" fillId="0" borderId="1" xfId="1" applyNumberFormat="1" applyFont="1" applyFill="1" applyBorder="1" applyAlignment="1" applyProtection="1">
      <alignment vertical="center" wrapText="1"/>
      <protection hidden="1"/>
    </xf>
    <xf numFmtId="164" fontId="9" fillId="0" borderId="2" xfId="1" applyNumberFormat="1" applyFont="1" applyFill="1" applyBorder="1" applyAlignment="1" applyProtection="1">
      <alignment vertical="center" wrapText="1"/>
      <protection hidden="1"/>
    </xf>
    <xf numFmtId="164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left" vertical="center" wrapText="1"/>
      <protection hidden="1"/>
    </xf>
    <xf numFmtId="49" fontId="17" fillId="0" borderId="17" xfId="1" applyNumberFormat="1" applyFont="1" applyFill="1" applyBorder="1" applyAlignment="1" applyProtection="1">
      <alignment vertical="top" wrapText="1"/>
      <protection hidden="1"/>
    </xf>
    <xf numFmtId="49" fontId="17" fillId="0" borderId="18" xfId="1" applyNumberFormat="1" applyFont="1" applyFill="1" applyBorder="1" applyAlignment="1" applyProtection="1">
      <alignment vertical="top" wrapText="1"/>
      <protection hidden="1"/>
    </xf>
    <xf numFmtId="0" fontId="6" fillId="0" borderId="0" xfId="1" applyNumberFormat="1" applyFont="1" applyFill="1" applyAlignment="1" applyProtection="1">
      <alignment horizontal="right" vertical="center" wrapText="1"/>
      <protection hidden="1"/>
    </xf>
    <xf numFmtId="0" fontId="6" fillId="0" borderId="0" xfId="0" applyFont="1" applyFill="1" applyBorder="1" applyAlignment="1">
      <alignment horizontal="right" vertical="top" wrapText="1"/>
    </xf>
    <xf numFmtId="164" fontId="7" fillId="0" borderId="0" xfId="0" applyNumberFormat="1" applyFont="1" applyFill="1" applyBorder="1" applyAlignment="1">
      <alignment horizontal="right" wrapText="1"/>
    </xf>
    <xf numFmtId="2" fontId="4" fillId="0" borderId="0" xfId="2" applyNumberFormat="1" applyFont="1" applyFill="1" applyBorder="1" applyAlignment="1" applyProtection="1">
      <alignment horizontal="center" vertical="top" wrapText="1"/>
      <protection hidden="1"/>
    </xf>
    <xf numFmtId="0" fontId="10" fillId="0" borderId="0" xfId="1" applyNumberFormat="1" applyFont="1" applyFill="1" applyBorder="1" applyAlignment="1" applyProtection="1">
      <alignment horizontal="left" vertical="top" wrapText="1"/>
      <protection hidden="1"/>
    </xf>
    <xf numFmtId="0" fontId="9" fillId="0" borderId="13" xfId="1" applyNumberFormat="1" applyFont="1" applyFill="1" applyBorder="1" applyAlignment="1" applyProtection="1">
      <alignment vertical="top" wrapText="1"/>
      <protection hidden="1"/>
    </xf>
    <xf numFmtId="0" fontId="9" fillId="0" borderId="2" xfId="1" applyNumberFormat="1" applyFont="1" applyFill="1" applyBorder="1" applyAlignment="1" applyProtection="1">
      <alignment vertical="top" wrapText="1"/>
      <protection hidden="1"/>
    </xf>
    <xf numFmtId="0" fontId="9" fillId="0" borderId="3" xfId="1" applyNumberFormat="1" applyFont="1" applyFill="1" applyBorder="1" applyAlignment="1" applyProtection="1">
      <alignment horizontal="center" vertical="top" wrapText="1"/>
      <protection hidden="1"/>
    </xf>
    <xf numFmtId="164" fontId="4" fillId="0" borderId="0" xfId="0" applyNumberFormat="1" applyFont="1" applyFill="1" applyBorder="1" applyAlignment="1">
      <alignment horizontal="left" wrapText="1"/>
    </xf>
    <xf numFmtId="2" fontId="9" fillId="0" borderId="0" xfId="2" applyNumberFormat="1" applyFont="1" applyFill="1" applyBorder="1" applyAlignment="1" applyProtection="1">
      <alignment horizontal="left" vertical="top" wrapText="1"/>
      <protection hidden="1"/>
    </xf>
    <xf numFmtId="0" fontId="9" fillId="0" borderId="13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0" xfId="1" applyNumberFormat="1" applyFont="1" applyFill="1" applyBorder="1" applyAlignment="1" applyProtection="1">
      <alignment horizontal="center" vertical="top" wrapText="1"/>
      <protection hidden="1"/>
    </xf>
    <xf numFmtId="0" fontId="9" fillId="0" borderId="21" xfId="1" applyNumberFormat="1" applyFont="1" applyFill="1" applyBorder="1" applyAlignment="1" applyProtection="1">
      <alignment horizontal="center" vertical="top" wrapText="1"/>
      <protection hidden="1"/>
    </xf>
    <xf numFmtId="49" fontId="17" fillId="0" borderId="17" xfId="1" applyNumberFormat="1" applyFont="1" applyFill="1" applyBorder="1" applyAlignment="1" applyProtection="1">
      <alignment horizontal="left" vertical="top" wrapText="1"/>
      <protection hidden="1"/>
    </xf>
    <xf numFmtId="49" fontId="17" fillId="0" borderId="18" xfId="1" applyNumberFormat="1" applyFont="1" applyFill="1" applyBorder="1" applyAlignment="1" applyProtection="1">
      <alignment horizontal="left" vertical="top" wrapText="1"/>
      <protection hidden="1"/>
    </xf>
    <xf numFmtId="2" fontId="9" fillId="0" borderId="0" xfId="2" applyNumberFormat="1" applyFont="1" applyFill="1" applyBorder="1" applyAlignment="1" applyProtection="1">
      <alignment horizontal="left" wrapText="1"/>
      <protection hidden="1"/>
    </xf>
    <xf numFmtId="0" fontId="9" fillId="0" borderId="7" xfId="1" applyNumberFormat="1" applyFont="1" applyFill="1" applyBorder="1" applyAlignment="1" applyProtection="1">
      <alignment vertical="top" wrapText="1"/>
      <protection hidden="1"/>
    </xf>
    <xf numFmtId="0" fontId="9" fillId="0" borderId="6" xfId="1" applyNumberFormat="1" applyFont="1" applyFill="1" applyBorder="1" applyAlignment="1" applyProtection="1">
      <alignment horizontal="center" vertical="top" wrapText="1"/>
      <protection hidden="1"/>
    </xf>
    <xf numFmtId="49" fontId="17" fillId="0" borderId="20" xfId="1" applyNumberFormat="1" applyFont="1" applyFill="1" applyBorder="1" applyAlignment="1" applyProtection="1">
      <alignment horizontal="left" vertical="top"/>
      <protection hidden="1"/>
    </xf>
    <xf numFmtId="49" fontId="17" fillId="0" borderId="21" xfId="1" applyNumberFormat="1" applyFont="1" applyFill="1" applyBorder="1" applyAlignment="1" applyProtection="1">
      <alignment horizontal="left" vertical="top"/>
      <protection hidden="1"/>
    </xf>
    <xf numFmtId="49" fontId="17" fillId="0" borderId="29" xfId="1" applyNumberFormat="1" applyFont="1" applyFill="1" applyBorder="1" applyAlignment="1" applyProtection="1">
      <alignment horizontal="left" vertical="top"/>
      <protection hidden="1"/>
    </xf>
    <xf numFmtId="49" fontId="17" fillId="0" borderId="32" xfId="1" applyNumberFormat="1" applyFont="1" applyFill="1" applyBorder="1" applyAlignment="1" applyProtection="1">
      <alignment horizontal="left" vertical="top" wrapText="1"/>
      <protection hidden="1"/>
    </xf>
    <xf numFmtId="0" fontId="0" fillId="0" borderId="0" xfId="0" applyAlignment="1">
      <alignment horizontal="left" wrapText="1"/>
    </xf>
    <xf numFmtId="0" fontId="9" fillId="0" borderId="8" xfId="1" applyNumberFormat="1" applyFont="1" applyFill="1" applyBorder="1" applyAlignment="1" applyProtection="1">
      <alignment horizontal="left" vertical="top" wrapText="1"/>
      <protection hidden="1"/>
    </xf>
    <xf numFmtId="0" fontId="9" fillId="0" borderId="20" xfId="1" applyNumberFormat="1" applyFont="1" applyFill="1" applyBorder="1" applyAlignment="1" applyProtection="1">
      <alignment horizontal="center" vertical="top"/>
      <protection hidden="1"/>
    </xf>
    <xf numFmtId="0" fontId="9" fillId="0" borderId="21" xfId="1" applyNumberFormat="1" applyFont="1" applyFill="1" applyBorder="1" applyAlignment="1" applyProtection="1">
      <alignment horizontal="center" vertical="top"/>
      <protection hidden="1"/>
    </xf>
    <xf numFmtId="0" fontId="9" fillId="0" borderId="6" xfId="1" applyNumberFormat="1" applyFont="1" applyFill="1" applyBorder="1" applyAlignment="1" applyProtection="1">
      <alignment horizontal="center" vertical="top"/>
      <protection hidden="1"/>
    </xf>
  </cellXfs>
  <cellStyles count="4">
    <cellStyle name="Обычный" xfId="0" builtinId="0"/>
    <cellStyle name="Обычный_Tmp" xfId="1"/>
    <cellStyle name="Обычный_Tmp1" xfId="2"/>
    <cellStyle name="Элементы осей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7"/>
  <sheetViews>
    <sheetView tabSelected="1" view="pageBreakPreview" topLeftCell="B40" zoomScale="26" zoomScaleNormal="95" zoomScaleSheetLayoutView="26" workbookViewId="0">
      <selection activeCell="P66" sqref="P66"/>
    </sheetView>
  </sheetViews>
  <sheetFormatPr defaultRowHeight="15" x14ac:dyDescent="0.25"/>
  <cols>
    <col min="1" max="1" width="4.5703125" style="1" customWidth="1"/>
    <col min="2" max="2" width="61" style="1" customWidth="1"/>
    <col min="3" max="3" width="134.140625" style="1" customWidth="1"/>
    <col min="4" max="4" width="51.28515625" style="1" customWidth="1"/>
    <col min="5" max="5" width="0.5703125" style="1" hidden="1" customWidth="1"/>
    <col min="6" max="6" width="14.42578125" style="1" customWidth="1"/>
    <col min="7" max="7" width="17.85546875" style="1" customWidth="1"/>
    <col min="8" max="8" width="36.7109375" style="1" hidden="1" customWidth="1"/>
    <col min="9" max="11" width="0.5703125" style="1" customWidth="1"/>
    <col min="12" max="256" width="9.140625" style="1"/>
    <col min="257" max="257" width="4.5703125" style="1" customWidth="1"/>
    <col min="258" max="258" width="28.28515625" style="1" customWidth="1"/>
    <col min="259" max="259" width="48" style="1" customWidth="1"/>
    <col min="260" max="260" width="16.7109375" style="1" customWidth="1"/>
    <col min="261" max="261" width="0" style="1" hidden="1" customWidth="1"/>
    <col min="262" max="267" width="0.5703125" style="1" customWidth="1"/>
    <col min="268" max="512" width="9.140625" style="1"/>
    <col min="513" max="513" width="4.5703125" style="1" customWidth="1"/>
    <col min="514" max="514" width="28.28515625" style="1" customWidth="1"/>
    <col min="515" max="515" width="48" style="1" customWidth="1"/>
    <col min="516" max="516" width="16.7109375" style="1" customWidth="1"/>
    <col min="517" max="517" width="0" style="1" hidden="1" customWidth="1"/>
    <col min="518" max="523" width="0.5703125" style="1" customWidth="1"/>
    <col min="524" max="768" width="9.140625" style="1"/>
    <col min="769" max="769" width="4.5703125" style="1" customWidth="1"/>
    <col min="770" max="770" width="28.28515625" style="1" customWidth="1"/>
    <col min="771" max="771" width="48" style="1" customWidth="1"/>
    <col min="772" max="772" width="16.7109375" style="1" customWidth="1"/>
    <col min="773" max="773" width="0" style="1" hidden="1" customWidth="1"/>
    <col min="774" max="779" width="0.5703125" style="1" customWidth="1"/>
    <col min="780" max="1024" width="9.140625" style="1"/>
    <col min="1025" max="1025" width="4.5703125" style="1" customWidth="1"/>
    <col min="1026" max="1026" width="28.28515625" style="1" customWidth="1"/>
    <col min="1027" max="1027" width="48" style="1" customWidth="1"/>
    <col min="1028" max="1028" width="16.7109375" style="1" customWidth="1"/>
    <col min="1029" max="1029" width="0" style="1" hidden="1" customWidth="1"/>
    <col min="1030" max="1035" width="0.5703125" style="1" customWidth="1"/>
    <col min="1036" max="1280" width="9.140625" style="1"/>
    <col min="1281" max="1281" width="4.5703125" style="1" customWidth="1"/>
    <col min="1282" max="1282" width="28.28515625" style="1" customWidth="1"/>
    <col min="1283" max="1283" width="48" style="1" customWidth="1"/>
    <col min="1284" max="1284" width="16.7109375" style="1" customWidth="1"/>
    <col min="1285" max="1285" width="0" style="1" hidden="1" customWidth="1"/>
    <col min="1286" max="1291" width="0.5703125" style="1" customWidth="1"/>
    <col min="1292" max="1536" width="9.140625" style="1"/>
    <col min="1537" max="1537" width="4.5703125" style="1" customWidth="1"/>
    <col min="1538" max="1538" width="28.28515625" style="1" customWidth="1"/>
    <col min="1539" max="1539" width="48" style="1" customWidth="1"/>
    <col min="1540" max="1540" width="16.7109375" style="1" customWidth="1"/>
    <col min="1541" max="1541" width="0" style="1" hidden="1" customWidth="1"/>
    <col min="1542" max="1547" width="0.5703125" style="1" customWidth="1"/>
    <col min="1548" max="1792" width="9.140625" style="1"/>
    <col min="1793" max="1793" width="4.5703125" style="1" customWidth="1"/>
    <col min="1794" max="1794" width="28.28515625" style="1" customWidth="1"/>
    <col min="1795" max="1795" width="48" style="1" customWidth="1"/>
    <col min="1796" max="1796" width="16.7109375" style="1" customWidth="1"/>
    <col min="1797" max="1797" width="0" style="1" hidden="1" customWidth="1"/>
    <col min="1798" max="1803" width="0.5703125" style="1" customWidth="1"/>
    <col min="1804" max="2048" width="9.140625" style="1"/>
    <col min="2049" max="2049" width="4.5703125" style="1" customWidth="1"/>
    <col min="2050" max="2050" width="28.28515625" style="1" customWidth="1"/>
    <col min="2051" max="2051" width="48" style="1" customWidth="1"/>
    <col min="2052" max="2052" width="16.7109375" style="1" customWidth="1"/>
    <col min="2053" max="2053" width="0" style="1" hidden="1" customWidth="1"/>
    <col min="2054" max="2059" width="0.5703125" style="1" customWidth="1"/>
    <col min="2060" max="2304" width="9.140625" style="1"/>
    <col min="2305" max="2305" width="4.5703125" style="1" customWidth="1"/>
    <col min="2306" max="2306" width="28.28515625" style="1" customWidth="1"/>
    <col min="2307" max="2307" width="48" style="1" customWidth="1"/>
    <col min="2308" max="2308" width="16.7109375" style="1" customWidth="1"/>
    <col min="2309" max="2309" width="0" style="1" hidden="1" customWidth="1"/>
    <col min="2310" max="2315" width="0.5703125" style="1" customWidth="1"/>
    <col min="2316" max="2560" width="9.140625" style="1"/>
    <col min="2561" max="2561" width="4.5703125" style="1" customWidth="1"/>
    <col min="2562" max="2562" width="28.28515625" style="1" customWidth="1"/>
    <col min="2563" max="2563" width="48" style="1" customWidth="1"/>
    <col min="2564" max="2564" width="16.7109375" style="1" customWidth="1"/>
    <col min="2565" max="2565" width="0" style="1" hidden="1" customWidth="1"/>
    <col min="2566" max="2571" width="0.5703125" style="1" customWidth="1"/>
    <col min="2572" max="2816" width="9.140625" style="1"/>
    <col min="2817" max="2817" width="4.5703125" style="1" customWidth="1"/>
    <col min="2818" max="2818" width="28.28515625" style="1" customWidth="1"/>
    <col min="2819" max="2819" width="48" style="1" customWidth="1"/>
    <col min="2820" max="2820" width="16.7109375" style="1" customWidth="1"/>
    <col min="2821" max="2821" width="0" style="1" hidden="1" customWidth="1"/>
    <col min="2822" max="2827" width="0.5703125" style="1" customWidth="1"/>
    <col min="2828" max="3072" width="9.140625" style="1"/>
    <col min="3073" max="3073" width="4.5703125" style="1" customWidth="1"/>
    <col min="3074" max="3074" width="28.28515625" style="1" customWidth="1"/>
    <col min="3075" max="3075" width="48" style="1" customWidth="1"/>
    <col min="3076" max="3076" width="16.7109375" style="1" customWidth="1"/>
    <col min="3077" max="3077" width="0" style="1" hidden="1" customWidth="1"/>
    <col min="3078" max="3083" width="0.5703125" style="1" customWidth="1"/>
    <col min="3084" max="3328" width="9.140625" style="1"/>
    <col min="3329" max="3329" width="4.5703125" style="1" customWidth="1"/>
    <col min="3330" max="3330" width="28.28515625" style="1" customWidth="1"/>
    <col min="3331" max="3331" width="48" style="1" customWidth="1"/>
    <col min="3332" max="3332" width="16.7109375" style="1" customWidth="1"/>
    <col min="3333" max="3333" width="0" style="1" hidden="1" customWidth="1"/>
    <col min="3334" max="3339" width="0.5703125" style="1" customWidth="1"/>
    <col min="3340" max="3584" width="9.140625" style="1"/>
    <col min="3585" max="3585" width="4.5703125" style="1" customWidth="1"/>
    <col min="3586" max="3586" width="28.28515625" style="1" customWidth="1"/>
    <col min="3587" max="3587" width="48" style="1" customWidth="1"/>
    <col min="3588" max="3588" width="16.7109375" style="1" customWidth="1"/>
    <col min="3589" max="3589" width="0" style="1" hidden="1" customWidth="1"/>
    <col min="3590" max="3595" width="0.5703125" style="1" customWidth="1"/>
    <col min="3596" max="3840" width="9.140625" style="1"/>
    <col min="3841" max="3841" width="4.5703125" style="1" customWidth="1"/>
    <col min="3842" max="3842" width="28.28515625" style="1" customWidth="1"/>
    <col min="3843" max="3843" width="48" style="1" customWidth="1"/>
    <col min="3844" max="3844" width="16.7109375" style="1" customWidth="1"/>
    <col min="3845" max="3845" width="0" style="1" hidden="1" customWidth="1"/>
    <col min="3846" max="3851" width="0.5703125" style="1" customWidth="1"/>
    <col min="3852" max="4096" width="9.140625" style="1"/>
    <col min="4097" max="4097" width="4.5703125" style="1" customWidth="1"/>
    <col min="4098" max="4098" width="28.28515625" style="1" customWidth="1"/>
    <col min="4099" max="4099" width="48" style="1" customWidth="1"/>
    <col min="4100" max="4100" width="16.7109375" style="1" customWidth="1"/>
    <col min="4101" max="4101" width="0" style="1" hidden="1" customWidth="1"/>
    <col min="4102" max="4107" width="0.5703125" style="1" customWidth="1"/>
    <col min="4108" max="4352" width="9.140625" style="1"/>
    <col min="4353" max="4353" width="4.5703125" style="1" customWidth="1"/>
    <col min="4354" max="4354" width="28.28515625" style="1" customWidth="1"/>
    <col min="4355" max="4355" width="48" style="1" customWidth="1"/>
    <col min="4356" max="4356" width="16.7109375" style="1" customWidth="1"/>
    <col min="4357" max="4357" width="0" style="1" hidden="1" customWidth="1"/>
    <col min="4358" max="4363" width="0.5703125" style="1" customWidth="1"/>
    <col min="4364" max="4608" width="9.140625" style="1"/>
    <col min="4609" max="4609" width="4.5703125" style="1" customWidth="1"/>
    <col min="4610" max="4610" width="28.28515625" style="1" customWidth="1"/>
    <col min="4611" max="4611" width="48" style="1" customWidth="1"/>
    <col min="4612" max="4612" width="16.7109375" style="1" customWidth="1"/>
    <col min="4613" max="4613" width="0" style="1" hidden="1" customWidth="1"/>
    <col min="4614" max="4619" width="0.5703125" style="1" customWidth="1"/>
    <col min="4620" max="4864" width="9.140625" style="1"/>
    <col min="4865" max="4865" width="4.5703125" style="1" customWidth="1"/>
    <col min="4866" max="4866" width="28.28515625" style="1" customWidth="1"/>
    <col min="4867" max="4867" width="48" style="1" customWidth="1"/>
    <col min="4868" max="4868" width="16.7109375" style="1" customWidth="1"/>
    <col min="4869" max="4869" width="0" style="1" hidden="1" customWidth="1"/>
    <col min="4870" max="4875" width="0.5703125" style="1" customWidth="1"/>
    <col min="4876" max="5120" width="9.140625" style="1"/>
    <col min="5121" max="5121" width="4.5703125" style="1" customWidth="1"/>
    <col min="5122" max="5122" width="28.28515625" style="1" customWidth="1"/>
    <col min="5123" max="5123" width="48" style="1" customWidth="1"/>
    <col min="5124" max="5124" width="16.7109375" style="1" customWidth="1"/>
    <col min="5125" max="5125" width="0" style="1" hidden="1" customWidth="1"/>
    <col min="5126" max="5131" width="0.5703125" style="1" customWidth="1"/>
    <col min="5132" max="5376" width="9.140625" style="1"/>
    <col min="5377" max="5377" width="4.5703125" style="1" customWidth="1"/>
    <col min="5378" max="5378" width="28.28515625" style="1" customWidth="1"/>
    <col min="5379" max="5379" width="48" style="1" customWidth="1"/>
    <col min="5380" max="5380" width="16.7109375" style="1" customWidth="1"/>
    <col min="5381" max="5381" width="0" style="1" hidden="1" customWidth="1"/>
    <col min="5382" max="5387" width="0.5703125" style="1" customWidth="1"/>
    <col min="5388" max="5632" width="9.140625" style="1"/>
    <col min="5633" max="5633" width="4.5703125" style="1" customWidth="1"/>
    <col min="5634" max="5634" width="28.28515625" style="1" customWidth="1"/>
    <col min="5635" max="5635" width="48" style="1" customWidth="1"/>
    <col min="5636" max="5636" width="16.7109375" style="1" customWidth="1"/>
    <col min="5637" max="5637" width="0" style="1" hidden="1" customWidth="1"/>
    <col min="5638" max="5643" width="0.5703125" style="1" customWidth="1"/>
    <col min="5644" max="5888" width="9.140625" style="1"/>
    <col min="5889" max="5889" width="4.5703125" style="1" customWidth="1"/>
    <col min="5890" max="5890" width="28.28515625" style="1" customWidth="1"/>
    <col min="5891" max="5891" width="48" style="1" customWidth="1"/>
    <col min="5892" max="5892" width="16.7109375" style="1" customWidth="1"/>
    <col min="5893" max="5893" width="0" style="1" hidden="1" customWidth="1"/>
    <col min="5894" max="5899" width="0.5703125" style="1" customWidth="1"/>
    <col min="5900" max="6144" width="9.140625" style="1"/>
    <col min="6145" max="6145" width="4.5703125" style="1" customWidth="1"/>
    <col min="6146" max="6146" width="28.28515625" style="1" customWidth="1"/>
    <col min="6147" max="6147" width="48" style="1" customWidth="1"/>
    <col min="6148" max="6148" width="16.7109375" style="1" customWidth="1"/>
    <col min="6149" max="6149" width="0" style="1" hidden="1" customWidth="1"/>
    <col min="6150" max="6155" width="0.5703125" style="1" customWidth="1"/>
    <col min="6156" max="6400" width="9.140625" style="1"/>
    <col min="6401" max="6401" width="4.5703125" style="1" customWidth="1"/>
    <col min="6402" max="6402" width="28.28515625" style="1" customWidth="1"/>
    <col min="6403" max="6403" width="48" style="1" customWidth="1"/>
    <col min="6404" max="6404" width="16.7109375" style="1" customWidth="1"/>
    <col min="6405" max="6405" width="0" style="1" hidden="1" customWidth="1"/>
    <col min="6406" max="6411" width="0.5703125" style="1" customWidth="1"/>
    <col min="6412" max="6656" width="9.140625" style="1"/>
    <col min="6657" max="6657" width="4.5703125" style="1" customWidth="1"/>
    <col min="6658" max="6658" width="28.28515625" style="1" customWidth="1"/>
    <col min="6659" max="6659" width="48" style="1" customWidth="1"/>
    <col min="6660" max="6660" width="16.7109375" style="1" customWidth="1"/>
    <col min="6661" max="6661" width="0" style="1" hidden="1" customWidth="1"/>
    <col min="6662" max="6667" width="0.5703125" style="1" customWidth="1"/>
    <col min="6668" max="6912" width="9.140625" style="1"/>
    <col min="6913" max="6913" width="4.5703125" style="1" customWidth="1"/>
    <col min="6914" max="6914" width="28.28515625" style="1" customWidth="1"/>
    <col min="6915" max="6915" width="48" style="1" customWidth="1"/>
    <col min="6916" max="6916" width="16.7109375" style="1" customWidth="1"/>
    <col min="6917" max="6917" width="0" style="1" hidden="1" customWidth="1"/>
    <col min="6918" max="6923" width="0.5703125" style="1" customWidth="1"/>
    <col min="6924" max="7168" width="9.140625" style="1"/>
    <col min="7169" max="7169" width="4.5703125" style="1" customWidth="1"/>
    <col min="7170" max="7170" width="28.28515625" style="1" customWidth="1"/>
    <col min="7171" max="7171" width="48" style="1" customWidth="1"/>
    <col min="7172" max="7172" width="16.7109375" style="1" customWidth="1"/>
    <col min="7173" max="7173" width="0" style="1" hidden="1" customWidth="1"/>
    <col min="7174" max="7179" width="0.5703125" style="1" customWidth="1"/>
    <col min="7180" max="7424" width="9.140625" style="1"/>
    <col min="7425" max="7425" width="4.5703125" style="1" customWidth="1"/>
    <col min="7426" max="7426" width="28.28515625" style="1" customWidth="1"/>
    <col min="7427" max="7427" width="48" style="1" customWidth="1"/>
    <col min="7428" max="7428" width="16.7109375" style="1" customWidth="1"/>
    <col min="7429" max="7429" width="0" style="1" hidden="1" customWidth="1"/>
    <col min="7430" max="7435" width="0.5703125" style="1" customWidth="1"/>
    <col min="7436" max="7680" width="9.140625" style="1"/>
    <col min="7681" max="7681" width="4.5703125" style="1" customWidth="1"/>
    <col min="7682" max="7682" width="28.28515625" style="1" customWidth="1"/>
    <col min="7683" max="7683" width="48" style="1" customWidth="1"/>
    <col min="7684" max="7684" width="16.7109375" style="1" customWidth="1"/>
    <col min="7685" max="7685" width="0" style="1" hidden="1" customWidth="1"/>
    <col min="7686" max="7691" width="0.5703125" style="1" customWidth="1"/>
    <col min="7692" max="7936" width="9.140625" style="1"/>
    <col min="7937" max="7937" width="4.5703125" style="1" customWidth="1"/>
    <col min="7938" max="7938" width="28.28515625" style="1" customWidth="1"/>
    <col min="7939" max="7939" width="48" style="1" customWidth="1"/>
    <col min="7940" max="7940" width="16.7109375" style="1" customWidth="1"/>
    <col min="7941" max="7941" width="0" style="1" hidden="1" customWidth="1"/>
    <col min="7942" max="7947" width="0.5703125" style="1" customWidth="1"/>
    <col min="7948" max="8192" width="9.140625" style="1"/>
    <col min="8193" max="8193" width="4.5703125" style="1" customWidth="1"/>
    <col min="8194" max="8194" width="28.28515625" style="1" customWidth="1"/>
    <col min="8195" max="8195" width="48" style="1" customWidth="1"/>
    <col min="8196" max="8196" width="16.7109375" style="1" customWidth="1"/>
    <col min="8197" max="8197" width="0" style="1" hidden="1" customWidth="1"/>
    <col min="8198" max="8203" width="0.5703125" style="1" customWidth="1"/>
    <col min="8204" max="8448" width="9.140625" style="1"/>
    <col min="8449" max="8449" width="4.5703125" style="1" customWidth="1"/>
    <col min="8450" max="8450" width="28.28515625" style="1" customWidth="1"/>
    <col min="8451" max="8451" width="48" style="1" customWidth="1"/>
    <col min="8452" max="8452" width="16.7109375" style="1" customWidth="1"/>
    <col min="8453" max="8453" width="0" style="1" hidden="1" customWidth="1"/>
    <col min="8454" max="8459" width="0.5703125" style="1" customWidth="1"/>
    <col min="8460" max="8704" width="9.140625" style="1"/>
    <col min="8705" max="8705" width="4.5703125" style="1" customWidth="1"/>
    <col min="8706" max="8706" width="28.28515625" style="1" customWidth="1"/>
    <col min="8707" max="8707" width="48" style="1" customWidth="1"/>
    <col min="8708" max="8708" width="16.7109375" style="1" customWidth="1"/>
    <col min="8709" max="8709" width="0" style="1" hidden="1" customWidth="1"/>
    <col min="8710" max="8715" width="0.5703125" style="1" customWidth="1"/>
    <col min="8716" max="8960" width="9.140625" style="1"/>
    <col min="8961" max="8961" width="4.5703125" style="1" customWidth="1"/>
    <col min="8962" max="8962" width="28.28515625" style="1" customWidth="1"/>
    <col min="8963" max="8963" width="48" style="1" customWidth="1"/>
    <col min="8964" max="8964" width="16.7109375" style="1" customWidth="1"/>
    <col min="8965" max="8965" width="0" style="1" hidden="1" customWidth="1"/>
    <col min="8966" max="8971" width="0.5703125" style="1" customWidth="1"/>
    <col min="8972" max="9216" width="9.140625" style="1"/>
    <col min="9217" max="9217" width="4.5703125" style="1" customWidth="1"/>
    <col min="9218" max="9218" width="28.28515625" style="1" customWidth="1"/>
    <col min="9219" max="9219" width="48" style="1" customWidth="1"/>
    <col min="9220" max="9220" width="16.7109375" style="1" customWidth="1"/>
    <col min="9221" max="9221" width="0" style="1" hidden="1" customWidth="1"/>
    <col min="9222" max="9227" width="0.5703125" style="1" customWidth="1"/>
    <col min="9228" max="9472" width="9.140625" style="1"/>
    <col min="9473" max="9473" width="4.5703125" style="1" customWidth="1"/>
    <col min="9474" max="9474" width="28.28515625" style="1" customWidth="1"/>
    <col min="9475" max="9475" width="48" style="1" customWidth="1"/>
    <col min="9476" max="9476" width="16.7109375" style="1" customWidth="1"/>
    <col min="9477" max="9477" width="0" style="1" hidden="1" customWidth="1"/>
    <col min="9478" max="9483" width="0.5703125" style="1" customWidth="1"/>
    <col min="9484" max="9728" width="9.140625" style="1"/>
    <col min="9729" max="9729" width="4.5703125" style="1" customWidth="1"/>
    <col min="9730" max="9730" width="28.28515625" style="1" customWidth="1"/>
    <col min="9731" max="9731" width="48" style="1" customWidth="1"/>
    <col min="9732" max="9732" width="16.7109375" style="1" customWidth="1"/>
    <col min="9733" max="9733" width="0" style="1" hidden="1" customWidth="1"/>
    <col min="9734" max="9739" width="0.5703125" style="1" customWidth="1"/>
    <col min="9740" max="9984" width="9.140625" style="1"/>
    <col min="9985" max="9985" width="4.5703125" style="1" customWidth="1"/>
    <col min="9986" max="9986" width="28.28515625" style="1" customWidth="1"/>
    <col min="9987" max="9987" width="48" style="1" customWidth="1"/>
    <col min="9988" max="9988" width="16.7109375" style="1" customWidth="1"/>
    <col min="9989" max="9989" width="0" style="1" hidden="1" customWidth="1"/>
    <col min="9990" max="9995" width="0.5703125" style="1" customWidth="1"/>
    <col min="9996" max="10240" width="9.140625" style="1"/>
    <col min="10241" max="10241" width="4.5703125" style="1" customWidth="1"/>
    <col min="10242" max="10242" width="28.28515625" style="1" customWidth="1"/>
    <col min="10243" max="10243" width="48" style="1" customWidth="1"/>
    <col min="10244" max="10244" width="16.7109375" style="1" customWidth="1"/>
    <col min="10245" max="10245" width="0" style="1" hidden="1" customWidth="1"/>
    <col min="10246" max="10251" width="0.5703125" style="1" customWidth="1"/>
    <col min="10252" max="10496" width="9.140625" style="1"/>
    <col min="10497" max="10497" width="4.5703125" style="1" customWidth="1"/>
    <col min="10498" max="10498" width="28.28515625" style="1" customWidth="1"/>
    <col min="10499" max="10499" width="48" style="1" customWidth="1"/>
    <col min="10500" max="10500" width="16.7109375" style="1" customWidth="1"/>
    <col min="10501" max="10501" width="0" style="1" hidden="1" customWidth="1"/>
    <col min="10502" max="10507" width="0.5703125" style="1" customWidth="1"/>
    <col min="10508" max="10752" width="9.140625" style="1"/>
    <col min="10753" max="10753" width="4.5703125" style="1" customWidth="1"/>
    <col min="10754" max="10754" width="28.28515625" style="1" customWidth="1"/>
    <col min="10755" max="10755" width="48" style="1" customWidth="1"/>
    <col min="10756" max="10756" width="16.7109375" style="1" customWidth="1"/>
    <col min="10757" max="10757" width="0" style="1" hidden="1" customWidth="1"/>
    <col min="10758" max="10763" width="0.5703125" style="1" customWidth="1"/>
    <col min="10764" max="11008" width="9.140625" style="1"/>
    <col min="11009" max="11009" width="4.5703125" style="1" customWidth="1"/>
    <col min="11010" max="11010" width="28.28515625" style="1" customWidth="1"/>
    <col min="11011" max="11011" width="48" style="1" customWidth="1"/>
    <col min="11012" max="11012" width="16.7109375" style="1" customWidth="1"/>
    <col min="11013" max="11013" width="0" style="1" hidden="1" customWidth="1"/>
    <col min="11014" max="11019" width="0.5703125" style="1" customWidth="1"/>
    <col min="11020" max="11264" width="9.140625" style="1"/>
    <col min="11265" max="11265" width="4.5703125" style="1" customWidth="1"/>
    <col min="11266" max="11266" width="28.28515625" style="1" customWidth="1"/>
    <col min="11267" max="11267" width="48" style="1" customWidth="1"/>
    <col min="11268" max="11268" width="16.7109375" style="1" customWidth="1"/>
    <col min="11269" max="11269" width="0" style="1" hidden="1" customWidth="1"/>
    <col min="11270" max="11275" width="0.5703125" style="1" customWidth="1"/>
    <col min="11276" max="11520" width="9.140625" style="1"/>
    <col min="11521" max="11521" width="4.5703125" style="1" customWidth="1"/>
    <col min="11522" max="11522" width="28.28515625" style="1" customWidth="1"/>
    <col min="11523" max="11523" width="48" style="1" customWidth="1"/>
    <col min="11524" max="11524" width="16.7109375" style="1" customWidth="1"/>
    <col min="11525" max="11525" width="0" style="1" hidden="1" customWidth="1"/>
    <col min="11526" max="11531" width="0.5703125" style="1" customWidth="1"/>
    <col min="11532" max="11776" width="9.140625" style="1"/>
    <col min="11777" max="11777" width="4.5703125" style="1" customWidth="1"/>
    <col min="11778" max="11778" width="28.28515625" style="1" customWidth="1"/>
    <col min="11779" max="11779" width="48" style="1" customWidth="1"/>
    <col min="11780" max="11780" width="16.7109375" style="1" customWidth="1"/>
    <col min="11781" max="11781" width="0" style="1" hidden="1" customWidth="1"/>
    <col min="11782" max="11787" width="0.5703125" style="1" customWidth="1"/>
    <col min="11788" max="12032" width="9.140625" style="1"/>
    <col min="12033" max="12033" width="4.5703125" style="1" customWidth="1"/>
    <col min="12034" max="12034" width="28.28515625" style="1" customWidth="1"/>
    <col min="12035" max="12035" width="48" style="1" customWidth="1"/>
    <col min="12036" max="12036" width="16.7109375" style="1" customWidth="1"/>
    <col min="12037" max="12037" width="0" style="1" hidden="1" customWidth="1"/>
    <col min="12038" max="12043" width="0.5703125" style="1" customWidth="1"/>
    <col min="12044" max="12288" width="9.140625" style="1"/>
    <col min="12289" max="12289" width="4.5703125" style="1" customWidth="1"/>
    <col min="12290" max="12290" width="28.28515625" style="1" customWidth="1"/>
    <col min="12291" max="12291" width="48" style="1" customWidth="1"/>
    <col min="12292" max="12292" width="16.7109375" style="1" customWidth="1"/>
    <col min="12293" max="12293" width="0" style="1" hidden="1" customWidth="1"/>
    <col min="12294" max="12299" width="0.5703125" style="1" customWidth="1"/>
    <col min="12300" max="12544" width="9.140625" style="1"/>
    <col min="12545" max="12545" width="4.5703125" style="1" customWidth="1"/>
    <col min="12546" max="12546" width="28.28515625" style="1" customWidth="1"/>
    <col min="12547" max="12547" width="48" style="1" customWidth="1"/>
    <col min="12548" max="12548" width="16.7109375" style="1" customWidth="1"/>
    <col min="12549" max="12549" width="0" style="1" hidden="1" customWidth="1"/>
    <col min="12550" max="12555" width="0.5703125" style="1" customWidth="1"/>
    <col min="12556" max="12800" width="9.140625" style="1"/>
    <col min="12801" max="12801" width="4.5703125" style="1" customWidth="1"/>
    <col min="12802" max="12802" width="28.28515625" style="1" customWidth="1"/>
    <col min="12803" max="12803" width="48" style="1" customWidth="1"/>
    <col min="12804" max="12804" width="16.7109375" style="1" customWidth="1"/>
    <col min="12805" max="12805" width="0" style="1" hidden="1" customWidth="1"/>
    <col min="12806" max="12811" width="0.5703125" style="1" customWidth="1"/>
    <col min="12812" max="13056" width="9.140625" style="1"/>
    <col min="13057" max="13057" width="4.5703125" style="1" customWidth="1"/>
    <col min="13058" max="13058" width="28.28515625" style="1" customWidth="1"/>
    <col min="13059" max="13059" width="48" style="1" customWidth="1"/>
    <col min="13060" max="13060" width="16.7109375" style="1" customWidth="1"/>
    <col min="13061" max="13061" width="0" style="1" hidden="1" customWidth="1"/>
    <col min="13062" max="13067" width="0.5703125" style="1" customWidth="1"/>
    <col min="13068" max="13312" width="9.140625" style="1"/>
    <col min="13313" max="13313" width="4.5703125" style="1" customWidth="1"/>
    <col min="13314" max="13314" width="28.28515625" style="1" customWidth="1"/>
    <col min="13315" max="13315" width="48" style="1" customWidth="1"/>
    <col min="13316" max="13316" width="16.7109375" style="1" customWidth="1"/>
    <col min="13317" max="13317" width="0" style="1" hidden="1" customWidth="1"/>
    <col min="13318" max="13323" width="0.5703125" style="1" customWidth="1"/>
    <col min="13324" max="13568" width="9.140625" style="1"/>
    <col min="13569" max="13569" width="4.5703125" style="1" customWidth="1"/>
    <col min="13570" max="13570" width="28.28515625" style="1" customWidth="1"/>
    <col min="13571" max="13571" width="48" style="1" customWidth="1"/>
    <col min="13572" max="13572" width="16.7109375" style="1" customWidth="1"/>
    <col min="13573" max="13573" width="0" style="1" hidden="1" customWidth="1"/>
    <col min="13574" max="13579" width="0.5703125" style="1" customWidth="1"/>
    <col min="13580" max="13824" width="9.140625" style="1"/>
    <col min="13825" max="13825" width="4.5703125" style="1" customWidth="1"/>
    <col min="13826" max="13826" width="28.28515625" style="1" customWidth="1"/>
    <col min="13827" max="13827" width="48" style="1" customWidth="1"/>
    <col min="13828" max="13828" width="16.7109375" style="1" customWidth="1"/>
    <col min="13829" max="13829" width="0" style="1" hidden="1" customWidth="1"/>
    <col min="13830" max="13835" width="0.5703125" style="1" customWidth="1"/>
    <col min="13836" max="14080" width="9.140625" style="1"/>
    <col min="14081" max="14081" width="4.5703125" style="1" customWidth="1"/>
    <col min="14082" max="14082" width="28.28515625" style="1" customWidth="1"/>
    <col min="14083" max="14083" width="48" style="1" customWidth="1"/>
    <col min="14084" max="14084" width="16.7109375" style="1" customWidth="1"/>
    <col min="14085" max="14085" width="0" style="1" hidden="1" customWidth="1"/>
    <col min="14086" max="14091" width="0.5703125" style="1" customWidth="1"/>
    <col min="14092" max="14336" width="9.140625" style="1"/>
    <col min="14337" max="14337" width="4.5703125" style="1" customWidth="1"/>
    <col min="14338" max="14338" width="28.28515625" style="1" customWidth="1"/>
    <col min="14339" max="14339" width="48" style="1" customWidth="1"/>
    <col min="14340" max="14340" width="16.7109375" style="1" customWidth="1"/>
    <col min="14341" max="14341" width="0" style="1" hidden="1" customWidth="1"/>
    <col min="14342" max="14347" width="0.5703125" style="1" customWidth="1"/>
    <col min="14348" max="14592" width="9.140625" style="1"/>
    <col min="14593" max="14593" width="4.5703125" style="1" customWidth="1"/>
    <col min="14594" max="14594" width="28.28515625" style="1" customWidth="1"/>
    <col min="14595" max="14595" width="48" style="1" customWidth="1"/>
    <col min="14596" max="14596" width="16.7109375" style="1" customWidth="1"/>
    <col min="14597" max="14597" width="0" style="1" hidden="1" customWidth="1"/>
    <col min="14598" max="14603" width="0.5703125" style="1" customWidth="1"/>
    <col min="14604" max="14848" width="9.140625" style="1"/>
    <col min="14849" max="14849" width="4.5703125" style="1" customWidth="1"/>
    <col min="14850" max="14850" width="28.28515625" style="1" customWidth="1"/>
    <col min="14851" max="14851" width="48" style="1" customWidth="1"/>
    <col min="14852" max="14852" width="16.7109375" style="1" customWidth="1"/>
    <col min="14853" max="14853" width="0" style="1" hidden="1" customWidth="1"/>
    <col min="14854" max="14859" width="0.5703125" style="1" customWidth="1"/>
    <col min="14860" max="15104" width="9.140625" style="1"/>
    <col min="15105" max="15105" width="4.5703125" style="1" customWidth="1"/>
    <col min="15106" max="15106" width="28.28515625" style="1" customWidth="1"/>
    <col min="15107" max="15107" width="48" style="1" customWidth="1"/>
    <col min="15108" max="15108" width="16.7109375" style="1" customWidth="1"/>
    <col min="15109" max="15109" width="0" style="1" hidden="1" customWidth="1"/>
    <col min="15110" max="15115" width="0.5703125" style="1" customWidth="1"/>
    <col min="15116" max="15360" width="9.140625" style="1"/>
    <col min="15361" max="15361" width="4.5703125" style="1" customWidth="1"/>
    <col min="15362" max="15362" width="28.28515625" style="1" customWidth="1"/>
    <col min="15363" max="15363" width="48" style="1" customWidth="1"/>
    <col min="15364" max="15364" width="16.7109375" style="1" customWidth="1"/>
    <col min="15365" max="15365" width="0" style="1" hidden="1" customWidth="1"/>
    <col min="15366" max="15371" width="0.5703125" style="1" customWidth="1"/>
    <col min="15372" max="15616" width="9.140625" style="1"/>
    <col min="15617" max="15617" width="4.5703125" style="1" customWidth="1"/>
    <col min="15618" max="15618" width="28.28515625" style="1" customWidth="1"/>
    <col min="15619" max="15619" width="48" style="1" customWidth="1"/>
    <col min="15620" max="15620" width="16.7109375" style="1" customWidth="1"/>
    <col min="15621" max="15621" width="0" style="1" hidden="1" customWidth="1"/>
    <col min="15622" max="15627" width="0.5703125" style="1" customWidth="1"/>
    <col min="15628" max="15872" width="9.140625" style="1"/>
    <col min="15873" max="15873" width="4.5703125" style="1" customWidth="1"/>
    <col min="15874" max="15874" width="28.28515625" style="1" customWidth="1"/>
    <col min="15875" max="15875" width="48" style="1" customWidth="1"/>
    <col min="15876" max="15876" width="16.7109375" style="1" customWidth="1"/>
    <col min="15877" max="15877" width="0" style="1" hidden="1" customWidth="1"/>
    <col min="15878" max="15883" width="0.5703125" style="1" customWidth="1"/>
    <col min="15884" max="16128" width="9.140625" style="1"/>
    <col min="16129" max="16129" width="4.5703125" style="1" customWidth="1"/>
    <col min="16130" max="16130" width="28.28515625" style="1" customWidth="1"/>
    <col min="16131" max="16131" width="48" style="1" customWidth="1"/>
    <col min="16132" max="16132" width="16.7109375" style="1" customWidth="1"/>
    <col min="16133" max="16133" width="0" style="1" hidden="1" customWidth="1"/>
    <col min="16134" max="16139" width="0.5703125" style="1" customWidth="1"/>
    <col min="16140" max="16384" width="9.140625" style="1"/>
  </cols>
  <sheetData>
    <row r="1" spans="2:4" ht="13.5" customHeight="1" x14ac:dyDescent="0.25">
      <c r="B1" s="2"/>
      <c r="C1" s="3"/>
      <c r="D1" s="4" t="s">
        <v>193</v>
      </c>
    </row>
    <row r="2" spans="2:4" ht="45.75" hidden="1" customHeight="1" x14ac:dyDescent="0.25">
      <c r="B2" s="5"/>
      <c r="C2" s="5"/>
      <c r="D2" s="6"/>
    </row>
    <row r="3" spans="2:4" ht="183" customHeight="1" x14ac:dyDescent="0.45">
      <c r="B3" s="219"/>
      <c r="C3" s="260" t="s">
        <v>226</v>
      </c>
      <c r="D3" s="260"/>
    </row>
    <row r="4" spans="2:4" ht="58.5" customHeight="1" x14ac:dyDescent="0.25">
      <c r="B4" s="261" t="s">
        <v>0</v>
      </c>
      <c r="C4" s="261"/>
      <c r="D4" s="261"/>
    </row>
    <row r="5" spans="2:4" ht="30.75" x14ac:dyDescent="0.25">
      <c r="B5" s="221"/>
      <c r="C5" s="221"/>
      <c r="D5" s="222"/>
    </row>
    <row r="6" spans="2:4" ht="30.75" x14ac:dyDescent="0.25">
      <c r="B6" s="221"/>
      <c r="C6" s="221"/>
      <c r="D6" s="222"/>
    </row>
    <row r="7" spans="2:4" ht="7.5" customHeight="1" x14ac:dyDescent="0.25">
      <c r="B7" s="221"/>
      <c r="C7" s="221"/>
      <c r="D7" s="222"/>
    </row>
    <row r="8" spans="2:4" s="7" customFormat="1" ht="18" customHeight="1" x14ac:dyDescent="0.2">
      <c r="B8" s="262" t="s">
        <v>1</v>
      </c>
      <c r="C8" s="262" t="s">
        <v>2</v>
      </c>
      <c r="D8" s="264" t="s">
        <v>3</v>
      </c>
    </row>
    <row r="9" spans="2:4" s="7" customFormat="1" ht="30.75" customHeight="1" x14ac:dyDescent="0.2">
      <c r="B9" s="263"/>
      <c r="C9" s="263"/>
      <c r="D9" s="265"/>
    </row>
    <row r="10" spans="2:4" s="8" customFormat="1" ht="30.75" x14ac:dyDescent="0.2">
      <c r="B10" s="223">
        <v>1</v>
      </c>
      <c r="C10" s="223">
        <v>2</v>
      </c>
      <c r="D10" s="223">
        <v>3</v>
      </c>
    </row>
    <row r="11" spans="2:4" s="8" customFormat="1" ht="48.75" customHeight="1" x14ac:dyDescent="0.2">
      <c r="B11" s="224" t="s">
        <v>4</v>
      </c>
      <c r="C11" s="224" t="s">
        <v>5</v>
      </c>
      <c r="D11" s="225">
        <f>D27+D33</f>
        <v>6590</v>
      </c>
    </row>
    <row r="12" spans="2:4" s="8" customFormat="1" ht="43.5" customHeight="1" x14ac:dyDescent="0.2">
      <c r="B12" s="224" t="s">
        <v>6</v>
      </c>
      <c r="C12" s="224" t="s">
        <v>7</v>
      </c>
      <c r="D12" s="226">
        <f>D13+D14</f>
        <v>3561.2</v>
      </c>
    </row>
    <row r="13" spans="2:4" s="7" customFormat="1" ht="156.75" customHeight="1" x14ac:dyDescent="0.2">
      <c r="B13" s="227" t="s">
        <v>8</v>
      </c>
      <c r="C13" s="228" t="s">
        <v>9</v>
      </c>
      <c r="D13" s="229">
        <v>3546.2</v>
      </c>
    </row>
    <row r="14" spans="2:4" s="7" customFormat="1" ht="109.5" customHeight="1" x14ac:dyDescent="0.2">
      <c r="B14" s="227" t="s">
        <v>10</v>
      </c>
      <c r="C14" s="228" t="s">
        <v>11</v>
      </c>
      <c r="D14" s="229">
        <v>15</v>
      </c>
    </row>
    <row r="15" spans="2:4" s="7" customFormat="1" ht="38.25" customHeight="1" x14ac:dyDescent="0.2">
      <c r="B15" s="230" t="s">
        <v>12</v>
      </c>
      <c r="C15" s="231" t="s">
        <v>13</v>
      </c>
      <c r="D15" s="232">
        <f>D16+D17+D18+D19</f>
        <v>1957.7</v>
      </c>
    </row>
    <row r="16" spans="2:4" s="7" customFormat="1" ht="150" customHeight="1" x14ac:dyDescent="0.2">
      <c r="B16" s="227" t="s">
        <v>14</v>
      </c>
      <c r="C16" s="228" t="s">
        <v>15</v>
      </c>
      <c r="D16" s="229">
        <v>768.3</v>
      </c>
    </row>
    <row r="17" spans="2:17" s="7" customFormat="1" ht="180" customHeight="1" x14ac:dyDescent="0.2">
      <c r="B17" s="227" t="s">
        <v>16</v>
      </c>
      <c r="C17" s="228" t="s">
        <v>17</v>
      </c>
      <c r="D17" s="229">
        <v>12.1</v>
      </c>
    </row>
    <row r="18" spans="2:17" s="7" customFormat="1" ht="145.5" customHeight="1" x14ac:dyDescent="0.2">
      <c r="B18" s="227" t="s">
        <v>18</v>
      </c>
      <c r="C18" s="228" t="s">
        <v>19</v>
      </c>
      <c r="D18" s="229">
        <v>1287.0999999999999</v>
      </c>
    </row>
    <row r="19" spans="2:17" s="7" customFormat="1" ht="134.25" customHeight="1" x14ac:dyDescent="0.2">
      <c r="B19" s="227" t="s">
        <v>20</v>
      </c>
      <c r="C19" s="228" t="s">
        <v>21</v>
      </c>
      <c r="D19" s="229">
        <v>-109.8</v>
      </c>
      <c r="P19" s="11"/>
    </row>
    <row r="20" spans="2:17" s="7" customFormat="1" ht="30.75" customHeight="1" x14ac:dyDescent="0.2">
      <c r="B20" s="230" t="s">
        <v>22</v>
      </c>
      <c r="C20" s="231" t="s">
        <v>23</v>
      </c>
      <c r="D20" s="232">
        <f>D21</f>
        <v>4.5</v>
      </c>
      <c r="P20" s="11"/>
    </row>
    <row r="21" spans="2:17" s="7" customFormat="1" ht="33.75" customHeight="1" x14ac:dyDescent="0.2">
      <c r="B21" s="227" t="s">
        <v>222</v>
      </c>
      <c r="C21" s="228" t="s">
        <v>24</v>
      </c>
      <c r="D21" s="229">
        <v>4.5</v>
      </c>
      <c r="P21" s="11"/>
    </row>
    <row r="22" spans="2:17" s="7" customFormat="1" ht="42" customHeight="1" x14ac:dyDescent="0.3">
      <c r="B22" s="230" t="s">
        <v>25</v>
      </c>
      <c r="C22" s="231" t="s">
        <v>26</v>
      </c>
      <c r="D22" s="232">
        <f>D23</f>
        <v>54.5</v>
      </c>
      <c r="P22" s="11"/>
      <c r="Q22" s="210"/>
    </row>
    <row r="23" spans="2:17" s="7" customFormat="1" ht="102.75" customHeight="1" x14ac:dyDescent="0.2">
      <c r="B23" s="227" t="s">
        <v>27</v>
      </c>
      <c r="C23" s="228" t="s">
        <v>28</v>
      </c>
      <c r="D23" s="229">
        <v>54.5</v>
      </c>
      <c r="P23" s="11"/>
    </row>
    <row r="24" spans="2:17" s="7" customFormat="1" ht="48" customHeight="1" x14ac:dyDescent="0.2">
      <c r="B24" s="230" t="s">
        <v>29</v>
      </c>
      <c r="C24" s="231" t="s">
        <v>30</v>
      </c>
      <c r="D24" s="232">
        <f>D25+D26</f>
        <v>988.3</v>
      </c>
      <c r="P24" s="11"/>
    </row>
    <row r="25" spans="2:17" s="7" customFormat="1" ht="66.75" customHeight="1" x14ac:dyDescent="0.2">
      <c r="B25" s="227" t="s">
        <v>31</v>
      </c>
      <c r="C25" s="228" t="s">
        <v>32</v>
      </c>
      <c r="D25" s="229">
        <v>413.3</v>
      </c>
      <c r="P25" s="11"/>
    </row>
    <row r="26" spans="2:17" s="7" customFormat="1" ht="90" customHeight="1" x14ac:dyDescent="0.2">
      <c r="B26" s="227" t="s">
        <v>33</v>
      </c>
      <c r="C26" s="228" t="s">
        <v>34</v>
      </c>
      <c r="D26" s="229">
        <v>575</v>
      </c>
      <c r="P26" s="11"/>
    </row>
    <row r="27" spans="2:17" s="7" customFormat="1" ht="34.5" customHeight="1" x14ac:dyDescent="0.2">
      <c r="B27" s="233" t="s">
        <v>35</v>
      </c>
      <c r="C27" s="234" t="s">
        <v>36</v>
      </c>
      <c r="D27" s="232">
        <f>D24+D22+D20+D15+D12</f>
        <v>6566.2</v>
      </c>
      <c r="P27" s="11"/>
    </row>
    <row r="28" spans="2:17" s="7" customFormat="1" ht="153" customHeight="1" x14ac:dyDescent="0.2">
      <c r="B28" s="258" t="s">
        <v>224</v>
      </c>
      <c r="C28" s="259" t="s">
        <v>225</v>
      </c>
      <c r="D28" s="232">
        <v>10</v>
      </c>
      <c r="P28" s="11"/>
    </row>
    <row r="29" spans="2:17" s="7" customFormat="1" ht="132.75" customHeight="1" x14ac:dyDescent="0.2">
      <c r="B29" s="258" t="s">
        <v>223</v>
      </c>
      <c r="C29" s="259" t="s">
        <v>225</v>
      </c>
      <c r="D29" s="232">
        <v>10</v>
      </c>
      <c r="P29" s="11"/>
    </row>
    <row r="30" spans="2:17" s="7" customFormat="1" ht="69.75" customHeight="1" x14ac:dyDescent="0.2">
      <c r="B30" s="230" t="s">
        <v>37</v>
      </c>
      <c r="C30" s="235" t="s">
        <v>38</v>
      </c>
      <c r="D30" s="232">
        <f>D31+D32</f>
        <v>13.8</v>
      </c>
      <c r="P30" s="11"/>
    </row>
    <row r="31" spans="2:17" s="7" customFormat="1" ht="83.25" customHeight="1" x14ac:dyDescent="0.2">
      <c r="B31" s="227" t="s">
        <v>39</v>
      </c>
      <c r="C31" s="228" t="s">
        <v>40</v>
      </c>
      <c r="D31" s="229">
        <v>13.8</v>
      </c>
      <c r="P31" s="11"/>
    </row>
    <row r="32" spans="2:17" s="7" customFormat="1" ht="90.75" customHeight="1" x14ac:dyDescent="0.2">
      <c r="B32" s="227" t="s">
        <v>41</v>
      </c>
      <c r="C32" s="228" t="s">
        <v>42</v>
      </c>
      <c r="D32" s="229">
        <v>0</v>
      </c>
      <c r="P32" s="11"/>
    </row>
    <row r="33" spans="2:16" s="7" customFormat="1" ht="33" customHeight="1" x14ac:dyDescent="0.2">
      <c r="B33" s="230" t="s">
        <v>43</v>
      </c>
      <c r="C33" s="231" t="s">
        <v>44</v>
      </c>
      <c r="D33" s="232">
        <f>D31+D29</f>
        <v>23.8</v>
      </c>
      <c r="P33" s="11"/>
    </row>
    <row r="34" spans="2:16" s="7" customFormat="1" ht="43.5" customHeight="1" x14ac:dyDescent="0.2">
      <c r="B34" s="230" t="s">
        <v>45</v>
      </c>
      <c r="C34" s="231" t="s">
        <v>46</v>
      </c>
      <c r="D34" s="236">
        <f>D35</f>
        <v>3658.74</v>
      </c>
      <c r="P34" s="11"/>
    </row>
    <row r="35" spans="2:16" s="7" customFormat="1" ht="75" customHeight="1" x14ac:dyDescent="0.2">
      <c r="B35" s="230" t="s">
        <v>45</v>
      </c>
      <c r="C35" s="231" t="s">
        <v>47</v>
      </c>
      <c r="D35" s="236">
        <f>D36+D39+D42+D47</f>
        <v>3658.74</v>
      </c>
      <c r="P35" s="11"/>
    </row>
    <row r="36" spans="2:16" s="7" customFormat="1" ht="76.5" customHeight="1" x14ac:dyDescent="0.2">
      <c r="B36" s="227" t="s">
        <v>195</v>
      </c>
      <c r="C36" s="228" t="s">
        <v>48</v>
      </c>
      <c r="D36" s="229">
        <v>2153.6</v>
      </c>
      <c r="P36" s="11"/>
    </row>
    <row r="37" spans="2:16" s="7" customFormat="1" ht="37.5" customHeight="1" x14ac:dyDescent="0.2">
      <c r="B37" s="227" t="s">
        <v>196</v>
      </c>
      <c r="C37" s="228" t="s">
        <v>49</v>
      </c>
      <c r="D37" s="229">
        <v>2153.6</v>
      </c>
      <c r="P37" s="11"/>
    </row>
    <row r="38" spans="2:16" s="7" customFormat="1" ht="68.25" customHeight="1" x14ac:dyDescent="0.2">
      <c r="B38" s="227" t="s">
        <v>197</v>
      </c>
      <c r="C38" s="237" t="s">
        <v>208</v>
      </c>
      <c r="D38" s="229">
        <v>2153.6</v>
      </c>
      <c r="P38" s="11"/>
    </row>
    <row r="39" spans="2:16" s="7" customFormat="1" ht="63.75" customHeight="1" x14ac:dyDescent="0.2">
      <c r="B39" s="238" t="s">
        <v>206</v>
      </c>
      <c r="C39" s="239" t="s">
        <v>50</v>
      </c>
      <c r="D39" s="240">
        <f>D40</f>
        <v>1000</v>
      </c>
      <c r="P39" s="11"/>
    </row>
    <row r="40" spans="2:16" s="7" customFormat="1" ht="193.5" customHeight="1" x14ac:dyDescent="0.2">
      <c r="B40" s="220" t="s">
        <v>204</v>
      </c>
      <c r="C40" s="241" t="s">
        <v>209</v>
      </c>
      <c r="D40" s="242">
        <v>1000</v>
      </c>
      <c r="E40" s="10"/>
      <c r="P40" s="11"/>
    </row>
    <row r="41" spans="2:16" s="7" customFormat="1" ht="171.75" customHeight="1" x14ac:dyDescent="0.2">
      <c r="B41" s="243" t="s">
        <v>207</v>
      </c>
      <c r="C41" s="244" t="s">
        <v>213</v>
      </c>
      <c r="D41" s="229">
        <v>1000</v>
      </c>
      <c r="P41" s="11"/>
    </row>
    <row r="42" spans="2:16" s="7" customFormat="1" ht="81.75" customHeight="1" x14ac:dyDescent="0.2">
      <c r="B42" s="245" t="s">
        <v>205</v>
      </c>
      <c r="C42" s="239" t="s">
        <v>51</v>
      </c>
      <c r="D42" s="246">
        <f>D43+D45</f>
        <v>198.6</v>
      </c>
      <c r="P42" s="11"/>
    </row>
    <row r="43" spans="2:16" s="7" customFormat="1" ht="97.5" customHeight="1" x14ac:dyDescent="0.2">
      <c r="B43" s="227" t="s">
        <v>202</v>
      </c>
      <c r="C43" s="228" t="s">
        <v>52</v>
      </c>
      <c r="D43" s="232">
        <v>198.5</v>
      </c>
      <c r="P43" s="11"/>
    </row>
    <row r="44" spans="2:16" s="7" customFormat="1" ht="94.5" customHeight="1" x14ac:dyDescent="0.2">
      <c r="B44" s="227" t="s">
        <v>203</v>
      </c>
      <c r="C44" s="228" t="s">
        <v>211</v>
      </c>
      <c r="D44" s="229">
        <v>198.5</v>
      </c>
      <c r="P44" s="11"/>
    </row>
    <row r="45" spans="2:16" s="7" customFormat="1" ht="87" customHeight="1" x14ac:dyDescent="0.2">
      <c r="B45" s="227" t="s">
        <v>198</v>
      </c>
      <c r="C45" s="228" t="s">
        <v>53</v>
      </c>
      <c r="D45" s="229">
        <v>0.1</v>
      </c>
      <c r="P45" s="11"/>
    </row>
    <row r="46" spans="2:16" s="7" customFormat="1" ht="81.75" customHeight="1" x14ac:dyDescent="0.2">
      <c r="B46" s="227" t="s">
        <v>199</v>
      </c>
      <c r="C46" s="228" t="s">
        <v>212</v>
      </c>
      <c r="D46" s="229">
        <v>0.1</v>
      </c>
      <c r="P46" s="11"/>
    </row>
    <row r="47" spans="2:16" s="7" customFormat="1" ht="47.25" customHeight="1" x14ac:dyDescent="0.2">
      <c r="B47" s="247" t="s">
        <v>200</v>
      </c>
      <c r="C47" s="248" t="s">
        <v>54</v>
      </c>
      <c r="D47" s="249">
        <f>D48+D49</f>
        <v>306.53999999999996</v>
      </c>
      <c r="P47" s="11"/>
    </row>
    <row r="48" spans="2:16" s="7" customFormat="1" ht="35.25" customHeight="1" x14ac:dyDescent="0.2">
      <c r="B48" s="250" t="s">
        <v>201</v>
      </c>
      <c r="C48" s="251" t="s">
        <v>54</v>
      </c>
      <c r="D48" s="225">
        <v>163.4</v>
      </c>
      <c r="P48" s="11"/>
    </row>
    <row r="49" spans="2:16" s="7" customFormat="1" ht="44.25" customHeight="1" x14ac:dyDescent="0.2">
      <c r="B49" s="252" t="s">
        <v>201</v>
      </c>
      <c r="C49" s="253" t="s">
        <v>54</v>
      </c>
      <c r="D49" s="254">
        <v>143.13999999999999</v>
      </c>
      <c r="P49" s="11"/>
    </row>
    <row r="50" spans="2:16" s="7" customFormat="1" ht="47.25" customHeight="1" x14ac:dyDescent="0.2">
      <c r="B50" s="224" t="s">
        <v>4</v>
      </c>
      <c r="C50" s="239" t="s">
        <v>55</v>
      </c>
      <c r="D50" s="226">
        <f>D34+D11</f>
        <v>10248.74</v>
      </c>
      <c r="P50" s="11"/>
    </row>
    <row r="51" spans="2:16" ht="15.75" x14ac:dyDescent="0.25">
      <c r="B51" s="11"/>
      <c r="C51" s="11"/>
      <c r="D51" s="11"/>
    </row>
    <row r="52" spans="2:16" ht="15.75" x14ac:dyDescent="0.25">
      <c r="B52" s="11"/>
      <c r="C52" s="11"/>
      <c r="D52" s="11"/>
    </row>
    <row r="53" spans="2:16" s="7" customFormat="1" ht="11.25" x14ac:dyDescent="0.2"/>
    <row r="54" spans="2:16" s="12" customFormat="1" ht="3" customHeight="1" x14ac:dyDescent="0.2"/>
    <row r="55" spans="2:16" s="12" customFormat="1" ht="8.25" customHeight="1" x14ac:dyDescent="0.2">
      <c r="C55" s="13"/>
    </row>
    <row r="56" spans="2:16" s="12" customFormat="1" ht="12" x14ac:dyDescent="0.2"/>
    <row r="57" spans="2:16" s="12" customFormat="1" ht="12" x14ac:dyDescent="0.2">
      <c r="B57" s="7"/>
    </row>
  </sheetData>
  <mergeCells count="5">
    <mergeCell ref="C3:D3"/>
    <mergeCell ref="B4:D4"/>
    <mergeCell ref="B8:B9"/>
    <mergeCell ref="C8:C9"/>
    <mergeCell ref="D8:D9"/>
  </mergeCells>
  <pageMargins left="0.70866141732283472" right="0.31496062992125984" top="0.74803149606299213" bottom="0.74803149606299213" header="0.31496062992125984" footer="0.31496062992125984"/>
  <pageSetup paperSize="9" scale="32" orientation="portrait" r:id="rId1"/>
  <colBreaks count="2" manualBreakCount="2">
    <brk id="8" max="106" man="1"/>
    <brk id="10" max="10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44"/>
  <sheetViews>
    <sheetView view="pageBreakPreview" zoomScale="82" zoomScaleNormal="100" zoomScaleSheetLayoutView="82" workbookViewId="0">
      <selection activeCell="K10" sqref="K10"/>
    </sheetView>
  </sheetViews>
  <sheetFormatPr defaultRowHeight="15" x14ac:dyDescent="0.25"/>
  <cols>
    <col min="1" max="1" width="0.5703125" customWidth="1"/>
    <col min="2" max="2" width="21.5703125" customWidth="1"/>
    <col min="3" max="3" width="46.140625" customWidth="1"/>
    <col min="4" max="4" width="13.28515625" customWidth="1"/>
    <col min="5" max="5" width="13.42578125" customWidth="1"/>
    <col min="257" max="257" width="0.5703125" customWidth="1"/>
    <col min="258" max="258" width="21.5703125" customWidth="1"/>
    <col min="259" max="259" width="46.28515625" customWidth="1"/>
    <col min="260" max="260" width="10.7109375" customWidth="1"/>
    <col min="261" max="261" width="10.140625" customWidth="1"/>
    <col min="513" max="513" width="0.5703125" customWidth="1"/>
    <col min="514" max="514" width="21.5703125" customWidth="1"/>
    <col min="515" max="515" width="46.28515625" customWidth="1"/>
    <col min="516" max="516" width="10.7109375" customWidth="1"/>
    <col min="517" max="517" width="10.140625" customWidth="1"/>
    <col min="769" max="769" width="0.5703125" customWidth="1"/>
    <col min="770" max="770" width="21.5703125" customWidth="1"/>
    <col min="771" max="771" width="46.28515625" customWidth="1"/>
    <col min="772" max="772" width="10.7109375" customWidth="1"/>
    <col min="773" max="773" width="10.140625" customWidth="1"/>
    <col min="1025" max="1025" width="0.5703125" customWidth="1"/>
    <col min="1026" max="1026" width="21.5703125" customWidth="1"/>
    <col min="1027" max="1027" width="46.28515625" customWidth="1"/>
    <col min="1028" max="1028" width="10.7109375" customWidth="1"/>
    <col min="1029" max="1029" width="10.140625" customWidth="1"/>
    <col min="1281" max="1281" width="0.5703125" customWidth="1"/>
    <col min="1282" max="1282" width="21.5703125" customWidth="1"/>
    <col min="1283" max="1283" width="46.28515625" customWidth="1"/>
    <col min="1284" max="1284" width="10.7109375" customWidth="1"/>
    <col min="1285" max="1285" width="10.140625" customWidth="1"/>
    <col min="1537" max="1537" width="0.5703125" customWidth="1"/>
    <col min="1538" max="1538" width="21.5703125" customWidth="1"/>
    <col min="1539" max="1539" width="46.28515625" customWidth="1"/>
    <col min="1540" max="1540" width="10.7109375" customWidth="1"/>
    <col min="1541" max="1541" width="10.140625" customWidth="1"/>
    <col min="1793" max="1793" width="0.5703125" customWidth="1"/>
    <col min="1794" max="1794" width="21.5703125" customWidth="1"/>
    <col min="1795" max="1795" width="46.28515625" customWidth="1"/>
    <col min="1796" max="1796" width="10.7109375" customWidth="1"/>
    <col min="1797" max="1797" width="10.140625" customWidth="1"/>
    <col min="2049" max="2049" width="0.5703125" customWidth="1"/>
    <col min="2050" max="2050" width="21.5703125" customWidth="1"/>
    <col min="2051" max="2051" width="46.28515625" customWidth="1"/>
    <col min="2052" max="2052" width="10.7109375" customWidth="1"/>
    <col min="2053" max="2053" width="10.140625" customWidth="1"/>
    <col min="2305" max="2305" width="0.5703125" customWidth="1"/>
    <col min="2306" max="2306" width="21.5703125" customWidth="1"/>
    <col min="2307" max="2307" width="46.28515625" customWidth="1"/>
    <col min="2308" max="2308" width="10.7109375" customWidth="1"/>
    <col min="2309" max="2309" width="10.140625" customWidth="1"/>
    <col min="2561" max="2561" width="0.5703125" customWidth="1"/>
    <col min="2562" max="2562" width="21.5703125" customWidth="1"/>
    <col min="2563" max="2563" width="46.28515625" customWidth="1"/>
    <col min="2564" max="2564" width="10.7109375" customWidth="1"/>
    <col min="2565" max="2565" width="10.140625" customWidth="1"/>
    <col min="2817" max="2817" width="0.5703125" customWidth="1"/>
    <col min="2818" max="2818" width="21.5703125" customWidth="1"/>
    <col min="2819" max="2819" width="46.28515625" customWidth="1"/>
    <col min="2820" max="2820" width="10.7109375" customWidth="1"/>
    <col min="2821" max="2821" width="10.140625" customWidth="1"/>
    <col min="3073" max="3073" width="0.5703125" customWidth="1"/>
    <col min="3074" max="3074" width="21.5703125" customWidth="1"/>
    <col min="3075" max="3075" width="46.28515625" customWidth="1"/>
    <col min="3076" max="3076" width="10.7109375" customWidth="1"/>
    <col min="3077" max="3077" width="10.140625" customWidth="1"/>
    <col min="3329" max="3329" width="0.5703125" customWidth="1"/>
    <col min="3330" max="3330" width="21.5703125" customWidth="1"/>
    <col min="3331" max="3331" width="46.28515625" customWidth="1"/>
    <col min="3332" max="3332" width="10.7109375" customWidth="1"/>
    <col min="3333" max="3333" width="10.140625" customWidth="1"/>
    <col min="3585" max="3585" width="0.5703125" customWidth="1"/>
    <col min="3586" max="3586" width="21.5703125" customWidth="1"/>
    <col min="3587" max="3587" width="46.28515625" customWidth="1"/>
    <col min="3588" max="3588" width="10.7109375" customWidth="1"/>
    <col min="3589" max="3589" width="10.140625" customWidth="1"/>
    <col min="3841" max="3841" width="0.5703125" customWidth="1"/>
    <col min="3842" max="3842" width="21.5703125" customWidth="1"/>
    <col min="3843" max="3843" width="46.28515625" customWidth="1"/>
    <col min="3844" max="3844" width="10.7109375" customWidth="1"/>
    <col min="3845" max="3845" width="10.140625" customWidth="1"/>
    <col min="4097" max="4097" width="0.5703125" customWidth="1"/>
    <col min="4098" max="4098" width="21.5703125" customWidth="1"/>
    <col min="4099" max="4099" width="46.28515625" customWidth="1"/>
    <col min="4100" max="4100" width="10.7109375" customWidth="1"/>
    <col min="4101" max="4101" width="10.140625" customWidth="1"/>
    <col min="4353" max="4353" width="0.5703125" customWidth="1"/>
    <col min="4354" max="4354" width="21.5703125" customWidth="1"/>
    <col min="4355" max="4355" width="46.28515625" customWidth="1"/>
    <col min="4356" max="4356" width="10.7109375" customWidth="1"/>
    <col min="4357" max="4357" width="10.140625" customWidth="1"/>
    <col min="4609" max="4609" width="0.5703125" customWidth="1"/>
    <col min="4610" max="4610" width="21.5703125" customWidth="1"/>
    <col min="4611" max="4611" width="46.28515625" customWidth="1"/>
    <col min="4612" max="4612" width="10.7109375" customWidth="1"/>
    <col min="4613" max="4613" width="10.140625" customWidth="1"/>
    <col min="4865" max="4865" width="0.5703125" customWidth="1"/>
    <col min="4866" max="4866" width="21.5703125" customWidth="1"/>
    <col min="4867" max="4867" width="46.28515625" customWidth="1"/>
    <col min="4868" max="4868" width="10.7109375" customWidth="1"/>
    <col min="4869" max="4869" width="10.140625" customWidth="1"/>
    <col min="5121" max="5121" width="0.5703125" customWidth="1"/>
    <col min="5122" max="5122" width="21.5703125" customWidth="1"/>
    <col min="5123" max="5123" width="46.28515625" customWidth="1"/>
    <col min="5124" max="5124" width="10.7109375" customWidth="1"/>
    <col min="5125" max="5125" width="10.140625" customWidth="1"/>
    <col min="5377" max="5377" width="0.5703125" customWidth="1"/>
    <col min="5378" max="5378" width="21.5703125" customWidth="1"/>
    <col min="5379" max="5379" width="46.28515625" customWidth="1"/>
    <col min="5380" max="5380" width="10.7109375" customWidth="1"/>
    <col min="5381" max="5381" width="10.140625" customWidth="1"/>
    <col min="5633" max="5633" width="0.5703125" customWidth="1"/>
    <col min="5634" max="5634" width="21.5703125" customWidth="1"/>
    <col min="5635" max="5635" width="46.28515625" customWidth="1"/>
    <col min="5636" max="5636" width="10.7109375" customWidth="1"/>
    <col min="5637" max="5637" width="10.140625" customWidth="1"/>
    <col min="5889" max="5889" width="0.5703125" customWidth="1"/>
    <col min="5890" max="5890" width="21.5703125" customWidth="1"/>
    <col min="5891" max="5891" width="46.28515625" customWidth="1"/>
    <col min="5892" max="5892" width="10.7109375" customWidth="1"/>
    <col min="5893" max="5893" width="10.140625" customWidth="1"/>
    <col min="6145" max="6145" width="0.5703125" customWidth="1"/>
    <col min="6146" max="6146" width="21.5703125" customWidth="1"/>
    <col min="6147" max="6147" width="46.28515625" customWidth="1"/>
    <col min="6148" max="6148" width="10.7109375" customWidth="1"/>
    <col min="6149" max="6149" width="10.140625" customWidth="1"/>
    <col min="6401" max="6401" width="0.5703125" customWidth="1"/>
    <col min="6402" max="6402" width="21.5703125" customWidth="1"/>
    <col min="6403" max="6403" width="46.28515625" customWidth="1"/>
    <col min="6404" max="6404" width="10.7109375" customWidth="1"/>
    <col min="6405" max="6405" width="10.140625" customWidth="1"/>
    <col min="6657" max="6657" width="0.5703125" customWidth="1"/>
    <col min="6658" max="6658" width="21.5703125" customWidth="1"/>
    <col min="6659" max="6659" width="46.28515625" customWidth="1"/>
    <col min="6660" max="6660" width="10.7109375" customWidth="1"/>
    <col min="6661" max="6661" width="10.140625" customWidth="1"/>
    <col min="6913" max="6913" width="0.5703125" customWidth="1"/>
    <col min="6914" max="6914" width="21.5703125" customWidth="1"/>
    <col min="6915" max="6915" width="46.28515625" customWidth="1"/>
    <col min="6916" max="6916" width="10.7109375" customWidth="1"/>
    <col min="6917" max="6917" width="10.140625" customWidth="1"/>
    <col min="7169" max="7169" width="0.5703125" customWidth="1"/>
    <col min="7170" max="7170" width="21.5703125" customWidth="1"/>
    <col min="7171" max="7171" width="46.28515625" customWidth="1"/>
    <col min="7172" max="7172" width="10.7109375" customWidth="1"/>
    <col min="7173" max="7173" width="10.140625" customWidth="1"/>
    <col min="7425" max="7425" width="0.5703125" customWidth="1"/>
    <col min="7426" max="7426" width="21.5703125" customWidth="1"/>
    <col min="7427" max="7427" width="46.28515625" customWidth="1"/>
    <col min="7428" max="7428" width="10.7109375" customWidth="1"/>
    <col min="7429" max="7429" width="10.140625" customWidth="1"/>
    <col min="7681" max="7681" width="0.5703125" customWidth="1"/>
    <col min="7682" max="7682" width="21.5703125" customWidth="1"/>
    <col min="7683" max="7683" width="46.28515625" customWidth="1"/>
    <col min="7684" max="7684" width="10.7109375" customWidth="1"/>
    <col min="7685" max="7685" width="10.140625" customWidth="1"/>
    <col min="7937" max="7937" width="0.5703125" customWidth="1"/>
    <col min="7938" max="7938" width="21.5703125" customWidth="1"/>
    <col min="7939" max="7939" width="46.28515625" customWidth="1"/>
    <col min="7940" max="7940" width="10.7109375" customWidth="1"/>
    <col min="7941" max="7941" width="10.140625" customWidth="1"/>
    <col min="8193" max="8193" width="0.5703125" customWidth="1"/>
    <col min="8194" max="8194" width="21.5703125" customWidth="1"/>
    <col min="8195" max="8195" width="46.28515625" customWidth="1"/>
    <col min="8196" max="8196" width="10.7109375" customWidth="1"/>
    <col min="8197" max="8197" width="10.140625" customWidth="1"/>
    <col min="8449" max="8449" width="0.5703125" customWidth="1"/>
    <col min="8450" max="8450" width="21.5703125" customWidth="1"/>
    <col min="8451" max="8451" width="46.28515625" customWidth="1"/>
    <col min="8452" max="8452" width="10.7109375" customWidth="1"/>
    <col min="8453" max="8453" width="10.140625" customWidth="1"/>
    <col min="8705" max="8705" width="0.5703125" customWidth="1"/>
    <col min="8706" max="8706" width="21.5703125" customWidth="1"/>
    <col min="8707" max="8707" width="46.28515625" customWidth="1"/>
    <col min="8708" max="8708" width="10.7109375" customWidth="1"/>
    <col min="8709" max="8709" width="10.140625" customWidth="1"/>
    <col min="8961" max="8961" width="0.5703125" customWidth="1"/>
    <col min="8962" max="8962" width="21.5703125" customWidth="1"/>
    <col min="8963" max="8963" width="46.28515625" customWidth="1"/>
    <col min="8964" max="8964" width="10.7109375" customWidth="1"/>
    <col min="8965" max="8965" width="10.140625" customWidth="1"/>
    <col min="9217" max="9217" width="0.5703125" customWidth="1"/>
    <col min="9218" max="9218" width="21.5703125" customWidth="1"/>
    <col min="9219" max="9219" width="46.28515625" customWidth="1"/>
    <col min="9220" max="9220" width="10.7109375" customWidth="1"/>
    <col min="9221" max="9221" width="10.140625" customWidth="1"/>
    <col min="9473" max="9473" width="0.5703125" customWidth="1"/>
    <col min="9474" max="9474" width="21.5703125" customWidth="1"/>
    <col min="9475" max="9475" width="46.28515625" customWidth="1"/>
    <col min="9476" max="9476" width="10.7109375" customWidth="1"/>
    <col min="9477" max="9477" width="10.140625" customWidth="1"/>
    <col min="9729" max="9729" width="0.5703125" customWidth="1"/>
    <col min="9730" max="9730" width="21.5703125" customWidth="1"/>
    <col min="9731" max="9731" width="46.28515625" customWidth="1"/>
    <col min="9732" max="9732" width="10.7109375" customWidth="1"/>
    <col min="9733" max="9733" width="10.140625" customWidth="1"/>
    <col min="9985" max="9985" width="0.5703125" customWidth="1"/>
    <col min="9986" max="9986" width="21.5703125" customWidth="1"/>
    <col min="9987" max="9987" width="46.28515625" customWidth="1"/>
    <col min="9988" max="9988" width="10.7109375" customWidth="1"/>
    <col min="9989" max="9989" width="10.140625" customWidth="1"/>
    <col min="10241" max="10241" width="0.5703125" customWidth="1"/>
    <col min="10242" max="10242" width="21.5703125" customWidth="1"/>
    <col min="10243" max="10243" width="46.28515625" customWidth="1"/>
    <col min="10244" max="10244" width="10.7109375" customWidth="1"/>
    <col min="10245" max="10245" width="10.140625" customWidth="1"/>
    <col min="10497" max="10497" width="0.5703125" customWidth="1"/>
    <col min="10498" max="10498" width="21.5703125" customWidth="1"/>
    <col min="10499" max="10499" width="46.28515625" customWidth="1"/>
    <col min="10500" max="10500" width="10.7109375" customWidth="1"/>
    <col min="10501" max="10501" width="10.140625" customWidth="1"/>
    <col min="10753" max="10753" width="0.5703125" customWidth="1"/>
    <col min="10754" max="10754" width="21.5703125" customWidth="1"/>
    <col min="10755" max="10755" width="46.28515625" customWidth="1"/>
    <col min="10756" max="10756" width="10.7109375" customWidth="1"/>
    <col min="10757" max="10757" width="10.140625" customWidth="1"/>
    <col min="11009" max="11009" width="0.5703125" customWidth="1"/>
    <col min="11010" max="11010" width="21.5703125" customWidth="1"/>
    <col min="11011" max="11011" width="46.28515625" customWidth="1"/>
    <col min="11012" max="11012" width="10.7109375" customWidth="1"/>
    <col min="11013" max="11013" width="10.140625" customWidth="1"/>
    <col min="11265" max="11265" width="0.5703125" customWidth="1"/>
    <col min="11266" max="11266" width="21.5703125" customWidth="1"/>
    <col min="11267" max="11267" width="46.28515625" customWidth="1"/>
    <col min="11268" max="11268" width="10.7109375" customWidth="1"/>
    <col min="11269" max="11269" width="10.140625" customWidth="1"/>
    <col min="11521" max="11521" width="0.5703125" customWidth="1"/>
    <col min="11522" max="11522" width="21.5703125" customWidth="1"/>
    <col min="11523" max="11523" width="46.28515625" customWidth="1"/>
    <col min="11524" max="11524" width="10.7109375" customWidth="1"/>
    <col min="11525" max="11525" width="10.140625" customWidth="1"/>
    <col min="11777" max="11777" width="0.5703125" customWidth="1"/>
    <col min="11778" max="11778" width="21.5703125" customWidth="1"/>
    <col min="11779" max="11779" width="46.28515625" customWidth="1"/>
    <col min="11780" max="11780" width="10.7109375" customWidth="1"/>
    <col min="11781" max="11781" width="10.140625" customWidth="1"/>
    <col min="12033" max="12033" width="0.5703125" customWidth="1"/>
    <col min="12034" max="12034" width="21.5703125" customWidth="1"/>
    <col min="12035" max="12035" width="46.28515625" customWidth="1"/>
    <col min="12036" max="12036" width="10.7109375" customWidth="1"/>
    <col min="12037" max="12037" width="10.140625" customWidth="1"/>
    <col min="12289" max="12289" width="0.5703125" customWidth="1"/>
    <col min="12290" max="12290" width="21.5703125" customWidth="1"/>
    <col min="12291" max="12291" width="46.28515625" customWidth="1"/>
    <col min="12292" max="12292" width="10.7109375" customWidth="1"/>
    <col min="12293" max="12293" width="10.140625" customWidth="1"/>
    <col min="12545" max="12545" width="0.5703125" customWidth="1"/>
    <col min="12546" max="12546" width="21.5703125" customWidth="1"/>
    <col min="12547" max="12547" width="46.28515625" customWidth="1"/>
    <col min="12548" max="12548" width="10.7109375" customWidth="1"/>
    <col min="12549" max="12549" width="10.140625" customWidth="1"/>
    <col min="12801" max="12801" width="0.5703125" customWidth="1"/>
    <col min="12802" max="12802" width="21.5703125" customWidth="1"/>
    <col min="12803" max="12803" width="46.28515625" customWidth="1"/>
    <col min="12804" max="12804" width="10.7109375" customWidth="1"/>
    <col min="12805" max="12805" width="10.140625" customWidth="1"/>
    <col min="13057" max="13057" width="0.5703125" customWidth="1"/>
    <col min="13058" max="13058" width="21.5703125" customWidth="1"/>
    <col min="13059" max="13059" width="46.28515625" customWidth="1"/>
    <col min="13060" max="13060" width="10.7109375" customWidth="1"/>
    <col min="13061" max="13061" width="10.140625" customWidth="1"/>
    <col min="13313" max="13313" width="0.5703125" customWidth="1"/>
    <col min="13314" max="13314" width="21.5703125" customWidth="1"/>
    <col min="13315" max="13315" width="46.28515625" customWidth="1"/>
    <col min="13316" max="13316" width="10.7109375" customWidth="1"/>
    <col min="13317" max="13317" width="10.140625" customWidth="1"/>
    <col min="13569" max="13569" width="0.5703125" customWidth="1"/>
    <col min="13570" max="13570" width="21.5703125" customWidth="1"/>
    <col min="13571" max="13571" width="46.28515625" customWidth="1"/>
    <col min="13572" max="13572" width="10.7109375" customWidth="1"/>
    <col min="13573" max="13573" width="10.140625" customWidth="1"/>
    <col min="13825" max="13825" width="0.5703125" customWidth="1"/>
    <col min="13826" max="13826" width="21.5703125" customWidth="1"/>
    <col min="13827" max="13827" width="46.28515625" customWidth="1"/>
    <col min="13828" max="13828" width="10.7109375" customWidth="1"/>
    <col min="13829" max="13829" width="10.140625" customWidth="1"/>
    <col min="14081" max="14081" width="0.5703125" customWidth="1"/>
    <col min="14082" max="14082" width="21.5703125" customWidth="1"/>
    <col min="14083" max="14083" width="46.28515625" customWidth="1"/>
    <col min="14084" max="14084" width="10.7109375" customWidth="1"/>
    <col min="14085" max="14085" width="10.140625" customWidth="1"/>
    <col min="14337" max="14337" width="0.5703125" customWidth="1"/>
    <col min="14338" max="14338" width="21.5703125" customWidth="1"/>
    <col min="14339" max="14339" width="46.28515625" customWidth="1"/>
    <col min="14340" max="14340" width="10.7109375" customWidth="1"/>
    <col min="14341" max="14341" width="10.140625" customWidth="1"/>
    <col min="14593" max="14593" width="0.5703125" customWidth="1"/>
    <col min="14594" max="14594" width="21.5703125" customWidth="1"/>
    <col min="14595" max="14595" width="46.28515625" customWidth="1"/>
    <col min="14596" max="14596" width="10.7109375" customWidth="1"/>
    <col min="14597" max="14597" width="10.140625" customWidth="1"/>
    <col min="14849" max="14849" width="0.5703125" customWidth="1"/>
    <col min="14850" max="14850" width="21.5703125" customWidth="1"/>
    <col min="14851" max="14851" width="46.28515625" customWidth="1"/>
    <col min="14852" max="14852" width="10.7109375" customWidth="1"/>
    <col min="14853" max="14853" width="10.140625" customWidth="1"/>
    <col min="15105" max="15105" width="0.5703125" customWidth="1"/>
    <col min="15106" max="15106" width="21.5703125" customWidth="1"/>
    <col min="15107" max="15107" width="46.28515625" customWidth="1"/>
    <col min="15108" max="15108" width="10.7109375" customWidth="1"/>
    <col min="15109" max="15109" width="10.140625" customWidth="1"/>
    <col min="15361" max="15361" width="0.5703125" customWidth="1"/>
    <col min="15362" max="15362" width="21.5703125" customWidth="1"/>
    <col min="15363" max="15363" width="46.28515625" customWidth="1"/>
    <col min="15364" max="15364" width="10.7109375" customWidth="1"/>
    <col min="15365" max="15365" width="10.140625" customWidth="1"/>
    <col min="15617" max="15617" width="0.5703125" customWidth="1"/>
    <col min="15618" max="15618" width="21.5703125" customWidth="1"/>
    <col min="15619" max="15619" width="46.28515625" customWidth="1"/>
    <col min="15620" max="15620" width="10.7109375" customWidth="1"/>
    <col min="15621" max="15621" width="10.140625" customWidth="1"/>
    <col min="15873" max="15873" width="0.5703125" customWidth="1"/>
    <col min="15874" max="15874" width="21.5703125" customWidth="1"/>
    <col min="15875" max="15875" width="46.28515625" customWidth="1"/>
    <col min="15876" max="15876" width="10.7109375" customWidth="1"/>
    <col min="15877" max="15877" width="10.140625" customWidth="1"/>
    <col min="16129" max="16129" width="0.5703125" customWidth="1"/>
    <col min="16130" max="16130" width="21.5703125" customWidth="1"/>
    <col min="16131" max="16131" width="46.28515625" customWidth="1"/>
    <col min="16132" max="16132" width="10.7109375" customWidth="1"/>
    <col min="16133" max="16133" width="10.140625" customWidth="1"/>
  </cols>
  <sheetData>
    <row r="2" spans="2:5" ht="16.5" customHeight="1" x14ac:dyDescent="0.25">
      <c r="D2" s="266" t="s">
        <v>220</v>
      </c>
      <c r="E2" s="266"/>
    </row>
    <row r="3" spans="2:5" ht="45.75" customHeight="1" x14ac:dyDescent="0.25">
      <c r="B3" s="267" t="s">
        <v>56</v>
      </c>
      <c r="C3" s="267"/>
      <c r="D3" s="267"/>
      <c r="E3" s="267"/>
    </row>
    <row r="4" spans="2:5" x14ac:dyDescent="0.25">
      <c r="B4" s="14"/>
      <c r="C4" s="14"/>
      <c r="D4" s="14"/>
      <c r="E4" s="15"/>
    </row>
    <row r="5" spans="2:5" ht="15.75" customHeight="1" x14ac:dyDescent="0.25">
      <c r="B5" s="268" t="s">
        <v>1</v>
      </c>
      <c r="C5" s="268" t="s">
        <v>2</v>
      </c>
      <c r="D5" s="270" t="s">
        <v>57</v>
      </c>
      <c r="E5" s="272" t="s">
        <v>58</v>
      </c>
    </row>
    <row r="6" spans="2:5" ht="15" customHeight="1" x14ac:dyDescent="0.25">
      <c r="B6" s="269"/>
      <c r="C6" s="269"/>
      <c r="D6" s="271"/>
      <c r="E6" s="273"/>
    </row>
    <row r="7" spans="2:5" x14ac:dyDescent="0.25">
      <c r="B7" s="16">
        <v>1</v>
      </c>
      <c r="C7" s="16">
        <v>2</v>
      </c>
      <c r="D7" s="16">
        <v>3</v>
      </c>
      <c r="E7" s="16">
        <v>4</v>
      </c>
    </row>
    <row r="8" spans="2:5" ht="25.5" customHeight="1" x14ac:dyDescent="0.25">
      <c r="B8" s="17" t="s">
        <v>4</v>
      </c>
      <c r="C8" s="17" t="s">
        <v>5</v>
      </c>
      <c r="D8" s="18">
        <f>D9+D12+D17+D19+D23</f>
        <v>4183.7</v>
      </c>
      <c r="E8" s="18">
        <f>E9+E12+E17+E19+E23</f>
        <v>4144.7</v>
      </c>
    </row>
    <row r="9" spans="2:5" ht="16.5" customHeight="1" x14ac:dyDescent="0.25">
      <c r="B9" s="17" t="s">
        <v>6</v>
      </c>
      <c r="C9" s="17" t="s">
        <v>7</v>
      </c>
      <c r="D9" s="19">
        <f>D10+D11</f>
        <v>1070.3</v>
      </c>
      <c r="E9" s="20">
        <f>E10+E11</f>
        <v>1110.9000000000001</v>
      </c>
    </row>
    <row r="10" spans="2:5" ht="60" x14ac:dyDescent="0.25">
      <c r="B10" s="21" t="s">
        <v>8</v>
      </c>
      <c r="C10" s="22" t="s">
        <v>9</v>
      </c>
      <c r="D10" s="23">
        <v>1055.3</v>
      </c>
      <c r="E10" s="24">
        <v>1095.9000000000001</v>
      </c>
    </row>
    <row r="11" spans="2:5" ht="36" x14ac:dyDescent="0.25">
      <c r="B11" s="21" t="s">
        <v>10</v>
      </c>
      <c r="C11" s="22" t="s">
        <v>11</v>
      </c>
      <c r="D11" s="23">
        <v>15</v>
      </c>
      <c r="E11" s="24">
        <v>15</v>
      </c>
    </row>
    <row r="12" spans="2:5" x14ac:dyDescent="0.25">
      <c r="B12" s="25" t="s">
        <v>12</v>
      </c>
      <c r="C12" s="26" t="s">
        <v>13</v>
      </c>
      <c r="D12" s="27">
        <f>D13+D14+D15+D16</f>
        <v>2046.5000000000002</v>
      </c>
      <c r="E12" s="28">
        <f>E13+E14+E15+E16</f>
        <v>1957.8999999999999</v>
      </c>
    </row>
    <row r="13" spans="2:5" ht="60" x14ac:dyDescent="0.25">
      <c r="B13" s="21" t="s">
        <v>14</v>
      </c>
      <c r="C13" s="22" t="s">
        <v>15</v>
      </c>
      <c r="D13" s="23">
        <v>816.1</v>
      </c>
      <c r="E13" s="24">
        <v>816.1</v>
      </c>
    </row>
    <row r="14" spans="2:5" ht="60" x14ac:dyDescent="0.25">
      <c r="B14" s="21" t="s">
        <v>16</v>
      </c>
      <c r="C14" s="22" t="s">
        <v>17</v>
      </c>
      <c r="D14" s="23">
        <v>13.1</v>
      </c>
      <c r="E14" s="24">
        <v>13.1</v>
      </c>
    </row>
    <row r="15" spans="2:5" ht="60" x14ac:dyDescent="0.25">
      <c r="B15" s="21" t="s">
        <v>18</v>
      </c>
      <c r="C15" s="22" t="s">
        <v>19</v>
      </c>
      <c r="D15" s="23">
        <v>1327.1</v>
      </c>
      <c r="E15" s="24">
        <v>1238.5</v>
      </c>
    </row>
    <row r="16" spans="2:5" ht="60" x14ac:dyDescent="0.25">
      <c r="B16" s="21" t="s">
        <v>20</v>
      </c>
      <c r="C16" s="22" t="s">
        <v>21</v>
      </c>
      <c r="D16" s="23">
        <v>-109.8</v>
      </c>
      <c r="E16" s="24">
        <v>-109.8</v>
      </c>
    </row>
    <row r="17" spans="2:5" ht="16.5" customHeight="1" x14ac:dyDescent="0.25">
      <c r="B17" s="25" t="s">
        <v>25</v>
      </c>
      <c r="C17" s="26" t="s">
        <v>26</v>
      </c>
      <c r="D17" s="27">
        <f>D18</f>
        <v>63.7</v>
      </c>
      <c r="E17" s="28">
        <f>E18</f>
        <v>72.7</v>
      </c>
    </row>
    <row r="18" spans="2:5" ht="36" x14ac:dyDescent="0.25">
      <c r="B18" s="21" t="s">
        <v>27</v>
      </c>
      <c r="C18" s="22" t="s">
        <v>28</v>
      </c>
      <c r="D18" s="23">
        <v>63.7</v>
      </c>
      <c r="E18" s="24">
        <v>72.7</v>
      </c>
    </row>
    <row r="19" spans="2:5" x14ac:dyDescent="0.25">
      <c r="B19" s="25" t="s">
        <v>29</v>
      </c>
      <c r="C19" s="26" t="s">
        <v>30</v>
      </c>
      <c r="D19" s="27">
        <f>D20+D21</f>
        <v>988.3</v>
      </c>
      <c r="E19" s="28">
        <f>E20+E21</f>
        <v>988.3</v>
      </c>
    </row>
    <row r="20" spans="2:5" ht="24.75" customHeight="1" x14ac:dyDescent="0.25">
      <c r="B20" s="21" t="s">
        <v>31</v>
      </c>
      <c r="C20" s="22" t="s">
        <v>32</v>
      </c>
      <c r="D20" s="23">
        <v>413.3</v>
      </c>
      <c r="E20" s="24">
        <v>413.3</v>
      </c>
    </row>
    <row r="21" spans="2:5" ht="30.75" customHeight="1" x14ac:dyDescent="0.25">
      <c r="B21" s="21" t="s">
        <v>33</v>
      </c>
      <c r="C21" s="29" t="s">
        <v>34</v>
      </c>
      <c r="D21" s="30">
        <v>575</v>
      </c>
      <c r="E21" s="31">
        <v>575</v>
      </c>
    </row>
    <row r="22" spans="2:5" ht="21.75" customHeight="1" x14ac:dyDescent="0.25">
      <c r="B22" s="32" t="s">
        <v>35</v>
      </c>
      <c r="C22" s="33" t="s">
        <v>36</v>
      </c>
      <c r="D22" s="19">
        <f>D19+D17+D12+D9</f>
        <v>4168.8</v>
      </c>
      <c r="E22" s="19">
        <f>E19+E17+E12+E9</f>
        <v>4129.7999999999993</v>
      </c>
    </row>
    <row r="23" spans="2:5" ht="54" customHeight="1" x14ac:dyDescent="0.25">
      <c r="B23" s="25" t="s">
        <v>37</v>
      </c>
      <c r="C23" s="34" t="s">
        <v>38</v>
      </c>
      <c r="D23" s="27">
        <v>14.9</v>
      </c>
      <c r="E23" s="28">
        <f>E24</f>
        <v>14.9</v>
      </c>
    </row>
    <row r="24" spans="2:5" ht="24" x14ac:dyDescent="0.25">
      <c r="B24" s="21" t="s">
        <v>39</v>
      </c>
      <c r="C24" s="22" t="s">
        <v>40</v>
      </c>
      <c r="D24" s="23">
        <v>14.9</v>
      </c>
      <c r="E24" s="35">
        <v>14.9</v>
      </c>
    </row>
    <row r="25" spans="2:5" ht="26.25" customHeight="1" x14ac:dyDescent="0.25">
      <c r="B25" s="25" t="s">
        <v>43</v>
      </c>
      <c r="C25" s="26" t="s">
        <v>44</v>
      </c>
      <c r="D25" s="27">
        <f>D23</f>
        <v>14.9</v>
      </c>
      <c r="E25" s="35">
        <v>14.9</v>
      </c>
    </row>
    <row r="26" spans="2:5" ht="30" customHeight="1" x14ac:dyDescent="0.25">
      <c r="B26" s="25" t="s">
        <v>45</v>
      </c>
      <c r="C26" s="26" t="s">
        <v>46</v>
      </c>
      <c r="D26" s="36">
        <f>D27</f>
        <v>3926.2</v>
      </c>
      <c r="E26" s="36">
        <f>E27</f>
        <v>2540.5</v>
      </c>
    </row>
    <row r="27" spans="2:5" ht="24" customHeight="1" x14ac:dyDescent="0.25">
      <c r="B27" s="25" t="s">
        <v>45</v>
      </c>
      <c r="C27" s="26" t="s">
        <v>47</v>
      </c>
      <c r="D27" s="36">
        <f>D28+D31+D34+D39</f>
        <v>3926.2</v>
      </c>
      <c r="E27" s="36">
        <f>E28+E31+E34+E39</f>
        <v>2540.5</v>
      </c>
    </row>
    <row r="28" spans="2:5" ht="24" customHeight="1" x14ac:dyDescent="0.25">
      <c r="B28" s="211" t="s">
        <v>195</v>
      </c>
      <c r="C28" s="22" t="s">
        <v>48</v>
      </c>
      <c r="D28" s="23">
        <v>2227.6</v>
      </c>
      <c r="E28" s="37">
        <f>E29</f>
        <v>2341.9</v>
      </c>
    </row>
    <row r="29" spans="2:5" ht="23.25" customHeight="1" x14ac:dyDescent="0.25">
      <c r="B29" s="211" t="s">
        <v>196</v>
      </c>
      <c r="C29" s="22" t="s">
        <v>49</v>
      </c>
      <c r="D29" s="23">
        <v>2227.6</v>
      </c>
      <c r="E29" s="24">
        <v>2341.9</v>
      </c>
    </row>
    <row r="30" spans="2:5" ht="25.5" customHeight="1" x14ac:dyDescent="0.25">
      <c r="B30" s="211" t="s">
        <v>197</v>
      </c>
      <c r="C30" s="29" t="s">
        <v>208</v>
      </c>
      <c r="D30" s="23">
        <v>2227.6</v>
      </c>
      <c r="E30" s="24">
        <v>2341.9</v>
      </c>
    </row>
    <row r="31" spans="2:5" ht="30.75" customHeight="1" x14ac:dyDescent="0.25">
      <c r="B31" s="212" t="s">
        <v>206</v>
      </c>
      <c r="C31" s="33" t="s">
        <v>50</v>
      </c>
      <c r="D31" s="38">
        <f>D32</f>
        <v>1500</v>
      </c>
      <c r="E31" s="24">
        <v>0</v>
      </c>
    </row>
    <row r="32" spans="2:5" ht="70.5" customHeight="1" x14ac:dyDescent="0.25">
      <c r="B32" s="216" t="s">
        <v>204</v>
      </c>
      <c r="C32" s="39" t="s">
        <v>209</v>
      </c>
      <c r="D32" s="40">
        <v>1500</v>
      </c>
      <c r="E32" s="41">
        <v>0</v>
      </c>
    </row>
    <row r="33" spans="2:5" ht="57" customHeight="1" x14ac:dyDescent="0.25">
      <c r="B33" s="217" t="s">
        <v>207</v>
      </c>
      <c r="C33" s="42" t="s">
        <v>213</v>
      </c>
      <c r="D33" s="23">
        <v>1500</v>
      </c>
      <c r="E33" s="43">
        <v>0</v>
      </c>
    </row>
    <row r="34" spans="2:5" ht="62.25" customHeight="1" x14ac:dyDescent="0.25">
      <c r="B34" s="213" t="s">
        <v>205</v>
      </c>
      <c r="C34" s="33" t="s">
        <v>51</v>
      </c>
      <c r="D34" s="44">
        <f>D35+D37</f>
        <v>198.6</v>
      </c>
      <c r="E34" s="20">
        <f>E35+E37</f>
        <v>198.6</v>
      </c>
    </row>
    <row r="35" spans="2:5" ht="45" customHeight="1" x14ac:dyDescent="0.25">
      <c r="B35" s="211" t="s">
        <v>202</v>
      </c>
      <c r="C35" s="218" t="s">
        <v>210</v>
      </c>
      <c r="D35" s="23">
        <v>198.5</v>
      </c>
      <c r="E35" s="43">
        <v>198.5</v>
      </c>
    </row>
    <row r="36" spans="2:5" ht="36" x14ac:dyDescent="0.25">
      <c r="B36" s="211" t="s">
        <v>203</v>
      </c>
      <c r="C36" s="22" t="s">
        <v>211</v>
      </c>
      <c r="D36" s="23">
        <v>198.5</v>
      </c>
      <c r="E36" s="43">
        <v>198.5</v>
      </c>
    </row>
    <row r="37" spans="2:5" ht="24" customHeight="1" x14ac:dyDescent="0.25">
      <c r="B37" s="211" t="s">
        <v>198</v>
      </c>
      <c r="C37" s="26" t="s">
        <v>53</v>
      </c>
      <c r="D37" s="27">
        <v>0.1</v>
      </c>
      <c r="E37" s="28">
        <f>E38</f>
        <v>0.1</v>
      </c>
    </row>
    <row r="38" spans="2:5" ht="25.5" customHeight="1" x14ac:dyDescent="0.25">
      <c r="B38" s="211" t="s">
        <v>199</v>
      </c>
      <c r="C38" s="22" t="s">
        <v>212</v>
      </c>
      <c r="D38" s="23">
        <v>0.1</v>
      </c>
      <c r="E38" s="24">
        <v>0.1</v>
      </c>
    </row>
    <row r="39" spans="2:5" ht="26.25" customHeight="1" x14ac:dyDescent="0.25">
      <c r="B39" s="214" t="s">
        <v>200</v>
      </c>
      <c r="C39" s="45" t="s">
        <v>54</v>
      </c>
      <c r="D39" s="27">
        <f>D40</f>
        <v>0</v>
      </c>
      <c r="E39" s="24">
        <v>0</v>
      </c>
    </row>
    <row r="40" spans="2:5" ht="14.25" customHeight="1" x14ac:dyDescent="0.25">
      <c r="B40" s="215" t="s">
        <v>201</v>
      </c>
      <c r="C40" s="46" t="s">
        <v>54</v>
      </c>
      <c r="D40" s="47">
        <v>0</v>
      </c>
      <c r="E40" s="48">
        <v>0</v>
      </c>
    </row>
    <row r="41" spans="2:5" ht="28.5" customHeight="1" x14ac:dyDescent="0.25">
      <c r="B41" s="17" t="s">
        <v>4</v>
      </c>
      <c r="C41" s="33" t="s">
        <v>55</v>
      </c>
      <c r="D41" s="19">
        <f>D26+D8</f>
        <v>8109.9</v>
      </c>
      <c r="E41" s="19">
        <f>E26+E8</f>
        <v>6685.2</v>
      </c>
    </row>
    <row r="42" spans="2:5" x14ac:dyDescent="0.25">
      <c r="B42" s="49"/>
      <c r="C42" s="49"/>
      <c r="D42" s="49"/>
      <c r="E42" s="49"/>
    </row>
    <row r="43" spans="2:5" x14ac:dyDescent="0.25">
      <c r="B43" s="49"/>
      <c r="C43" s="49"/>
      <c r="D43" s="49"/>
      <c r="E43" s="49"/>
    </row>
    <row r="44" spans="2:5" x14ac:dyDescent="0.25">
      <c r="B44" s="50"/>
      <c r="C44" s="50"/>
      <c r="D44" s="50"/>
      <c r="E44" s="50"/>
    </row>
  </sheetData>
  <mergeCells count="6">
    <mergeCell ref="D2:E2"/>
    <mergeCell ref="B3:E3"/>
    <mergeCell ref="B5:B6"/>
    <mergeCell ref="C5:C6"/>
    <mergeCell ref="D5:D6"/>
    <mergeCell ref="E5:E6"/>
  </mergeCells>
  <pageMargins left="0.7" right="0.7" top="0.75" bottom="0.75" header="0.3" footer="0.3"/>
  <pageSetup paperSize="9" scale="9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67"/>
  <sheetViews>
    <sheetView view="pageBreakPreview" topLeftCell="A150" zoomScaleNormal="100" zoomScaleSheetLayoutView="100" workbookViewId="0">
      <selection activeCell="J164" sqref="J164"/>
    </sheetView>
  </sheetViews>
  <sheetFormatPr defaultRowHeight="15" x14ac:dyDescent="0.25"/>
  <cols>
    <col min="1" max="1" width="2.42578125" customWidth="1"/>
    <col min="2" max="2" width="40.42578125" customWidth="1"/>
    <col min="3" max="3" width="4.5703125" customWidth="1"/>
    <col min="4" max="4" width="4.7109375" customWidth="1"/>
    <col min="5" max="5" width="13.28515625" customWidth="1"/>
    <col min="6" max="6" width="6.7109375" customWidth="1"/>
    <col min="7" max="7" width="12.28515625" customWidth="1"/>
    <col min="257" max="257" width="2.42578125" customWidth="1"/>
    <col min="258" max="258" width="40.42578125" customWidth="1"/>
    <col min="259" max="259" width="4.5703125" customWidth="1"/>
    <col min="260" max="260" width="4.7109375" customWidth="1"/>
    <col min="261" max="261" width="13.28515625" customWidth="1"/>
    <col min="262" max="262" width="6.7109375" customWidth="1"/>
    <col min="263" max="263" width="9.85546875" customWidth="1"/>
    <col min="513" max="513" width="2.42578125" customWidth="1"/>
    <col min="514" max="514" width="40.42578125" customWidth="1"/>
    <col min="515" max="515" width="4.5703125" customWidth="1"/>
    <col min="516" max="516" width="4.7109375" customWidth="1"/>
    <col min="517" max="517" width="13.28515625" customWidth="1"/>
    <col min="518" max="518" width="6.7109375" customWidth="1"/>
    <col min="519" max="519" width="9.85546875" customWidth="1"/>
    <col min="769" max="769" width="2.42578125" customWidth="1"/>
    <col min="770" max="770" width="40.42578125" customWidth="1"/>
    <col min="771" max="771" width="4.5703125" customWidth="1"/>
    <col min="772" max="772" width="4.7109375" customWidth="1"/>
    <col min="773" max="773" width="13.28515625" customWidth="1"/>
    <col min="774" max="774" width="6.7109375" customWidth="1"/>
    <col min="775" max="775" width="9.85546875" customWidth="1"/>
    <col min="1025" max="1025" width="2.42578125" customWidth="1"/>
    <col min="1026" max="1026" width="40.42578125" customWidth="1"/>
    <col min="1027" max="1027" width="4.5703125" customWidth="1"/>
    <col min="1028" max="1028" width="4.7109375" customWidth="1"/>
    <col min="1029" max="1029" width="13.28515625" customWidth="1"/>
    <col min="1030" max="1030" width="6.7109375" customWidth="1"/>
    <col min="1031" max="1031" width="9.85546875" customWidth="1"/>
    <col min="1281" max="1281" width="2.42578125" customWidth="1"/>
    <col min="1282" max="1282" width="40.42578125" customWidth="1"/>
    <col min="1283" max="1283" width="4.5703125" customWidth="1"/>
    <col min="1284" max="1284" width="4.7109375" customWidth="1"/>
    <col min="1285" max="1285" width="13.28515625" customWidth="1"/>
    <col min="1286" max="1286" width="6.7109375" customWidth="1"/>
    <col min="1287" max="1287" width="9.85546875" customWidth="1"/>
    <col min="1537" max="1537" width="2.42578125" customWidth="1"/>
    <col min="1538" max="1538" width="40.42578125" customWidth="1"/>
    <col min="1539" max="1539" width="4.5703125" customWidth="1"/>
    <col min="1540" max="1540" width="4.7109375" customWidth="1"/>
    <col min="1541" max="1541" width="13.28515625" customWidth="1"/>
    <col min="1542" max="1542" width="6.7109375" customWidth="1"/>
    <col min="1543" max="1543" width="9.85546875" customWidth="1"/>
    <col min="1793" max="1793" width="2.42578125" customWidth="1"/>
    <col min="1794" max="1794" width="40.42578125" customWidth="1"/>
    <col min="1795" max="1795" width="4.5703125" customWidth="1"/>
    <col min="1796" max="1796" width="4.7109375" customWidth="1"/>
    <col min="1797" max="1797" width="13.28515625" customWidth="1"/>
    <col min="1798" max="1798" width="6.7109375" customWidth="1"/>
    <col min="1799" max="1799" width="9.85546875" customWidth="1"/>
    <col min="2049" max="2049" width="2.42578125" customWidth="1"/>
    <col min="2050" max="2050" width="40.42578125" customWidth="1"/>
    <col min="2051" max="2051" width="4.5703125" customWidth="1"/>
    <col min="2052" max="2052" width="4.7109375" customWidth="1"/>
    <col min="2053" max="2053" width="13.28515625" customWidth="1"/>
    <col min="2054" max="2054" width="6.7109375" customWidth="1"/>
    <col min="2055" max="2055" width="9.85546875" customWidth="1"/>
    <col min="2305" max="2305" width="2.42578125" customWidth="1"/>
    <col min="2306" max="2306" width="40.42578125" customWidth="1"/>
    <col min="2307" max="2307" width="4.5703125" customWidth="1"/>
    <col min="2308" max="2308" width="4.7109375" customWidth="1"/>
    <col min="2309" max="2309" width="13.28515625" customWidth="1"/>
    <col min="2310" max="2310" width="6.7109375" customWidth="1"/>
    <col min="2311" max="2311" width="9.85546875" customWidth="1"/>
    <col min="2561" max="2561" width="2.42578125" customWidth="1"/>
    <col min="2562" max="2562" width="40.42578125" customWidth="1"/>
    <col min="2563" max="2563" width="4.5703125" customWidth="1"/>
    <col min="2564" max="2564" width="4.7109375" customWidth="1"/>
    <col min="2565" max="2565" width="13.28515625" customWidth="1"/>
    <col min="2566" max="2566" width="6.7109375" customWidth="1"/>
    <col min="2567" max="2567" width="9.85546875" customWidth="1"/>
    <col min="2817" max="2817" width="2.42578125" customWidth="1"/>
    <col min="2818" max="2818" width="40.42578125" customWidth="1"/>
    <col min="2819" max="2819" width="4.5703125" customWidth="1"/>
    <col min="2820" max="2820" width="4.7109375" customWidth="1"/>
    <col min="2821" max="2821" width="13.28515625" customWidth="1"/>
    <col min="2822" max="2822" width="6.7109375" customWidth="1"/>
    <col min="2823" max="2823" width="9.85546875" customWidth="1"/>
    <col min="3073" max="3073" width="2.42578125" customWidth="1"/>
    <col min="3074" max="3074" width="40.42578125" customWidth="1"/>
    <col min="3075" max="3075" width="4.5703125" customWidth="1"/>
    <col min="3076" max="3076" width="4.7109375" customWidth="1"/>
    <col min="3077" max="3077" width="13.28515625" customWidth="1"/>
    <col min="3078" max="3078" width="6.7109375" customWidth="1"/>
    <col min="3079" max="3079" width="9.85546875" customWidth="1"/>
    <col min="3329" max="3329" width="2.42578125" customWidth="1"/>
    <col min="3330" max="3330" width="40.42578125" customWidth="1"/>
    <col min="3331" max="3331" width="4.5703125" customWidth="1"/>
    <col min="3332" max="3332" width="4.7109375" customWidth="1"/>
    <col min="3333" max="3333" width="13.28515625" customWidth="1"/>
    <col min="3334" max="3334" width="6.7109375" customWidth="1"/>
    <col min="3335" max="3335" width="9.85546875" customWidth="1"/>
    <col min="3585" max="3585" width="2.42578125" customWidth="1"/>
    <col min="3586" max="3586" width="40.42578125" customWidth="1"/>
    <col min="3587" max="3587" width="4.5703125" customWidth="1"/>
    <col min="3588" max="3588" width="4.7109375" customWidth="1"/>
    <col min="3589" max="3589" width="13.28515625" customWidth="1"/>
    <col min="3590" max="3590" width="6.7109375" customWidth="1"/>
    <col min="3591" max="3591" width="9.85546875" customWidth="1"/>
    <col min="3841" max="3841" width="2.42578125" customWidth="1"/>
    <col min="3842" max="3842" width="40.42578125" customWidth="1"/>
    <col min="3843" max="3843" width="4.5703125" customWidth="1"/>
    <col min="3844" max="3844" width="4.7109375" customWidth="1"/>
    <col min="3845" max="3845" width="13.28515625" customWidth="1"/>
    <col min="3846" max="3846" width="6.7109375" customWidth="1"/>
    <col min="3847" max="3847" width="9.85546875" customWidth="1"/>
    <col min="4097" max="4097" width="2.42578125" customWidth="1"/>
    <col min="4098" max="4098" width="40.42578125" customWidth="1"/>
    <col min="4099" max="4099" width="4.5703125" customWidth="1"/>
    <col min="4100" max="4100" width="4.7109375" customWidth="1"/>
    <col min="4101" max="4101" width="13.28515625" customWidth="1"/>
    <col min="4102" max="4102" width="6.7109375" customWidth="1"/>
    <col min="4103" max="4103" width="9.85546875" customWidth="1"/>
    <col min="4353" max="4353" width="2.42578125" customWidth="1"/>
    <col min="4354" max="4354" width="40.42578125" customWidth="1"/>
    <col min="4355" max="4355" width="4.5703125" customWidth="1"/>
    <col min="4356" max="4356" width="4.7109375" customWidth="1"/>
    <col min="4357" max="4357" width="13.28515625" customWidth="1"/>
    <col min="4358" max="4358" width="6.7109375" customWidth="1"/>
    <col min="4359" max="4359" width="9.85546875" customWidth="1"/>
    <col min="4609" max="4609" width="2.42578125" customWidth="1"/>
    <col min="4610" max="4610" width="40.42578125" customWidth="1"/>
    <col min="4611" max="4611" width="4.5703125" customWidth="1"/>
    <col min="4612" max="4612" width="4.7109375" customWidth="1"/>
    <col min="4613" max="4613" width="13.28515625" customWidth="1"/>
    <col min="4614" max="4614" width="6.7109375" customWidth="1"/>
    <col min="4615" max="4615" width="9.85546875" customWidth="1"/>
    <col min="4865" max="4865" width="2.42578125" customWidth="1"/>
    <col min="4866" max="4866" width="40.42578125" customWidth="1"/>
    <col min="4867" max="4867" width="4.5703125" customWidth="1"/>
    <col min="4868" max="4868" width="4.7109375" customWidth="1"/>
    <col min="4869" max="4869" width="13.28515625" customWidth="1"/>
    <col min="4870" max="4870" width="6.7109375" customWidth="1"/>
    <col min="4871" max="4871" width="9.85546875" customWidth="1"/>
    <col min="5121" max="5121" width="2.42578125" customWidth="1"/>
    <col min="5122" max="5122" width="40.42578125" customWidth="1"/>
    <col min="5123" max="5123" width="4.5703125" customWidth="1"/>
    <col min="5124" max="5124" width="4.7109375" customWidth="1"/>
    <col min="5125" max="5125" width="13.28515625" customWidth="1"/>
    <col min="5126" max="5126" width="6.7109375" customWidth="1"/>
    <col min="5127" max="5127" width="9.85546875" customWidth="1"/>
    <col min="5377" max="5377" width="2.42578125" customWidth="1"/>
    <col min="5378" max="5378" width="40.42578125" customWidth="1"/>
    <col min="5379" max="5379" width="4.5703125" customWidth="1"/>
    <col min="5380" max="5380" width="4.7109375" customWidth="1"/>
    <col min="5381" max="5381" width="13.28515625" customWidth="1"/>
    <col min="5382" max="5382" width="6.7109375" customWidth="1"/>
    <col min="5383" max="5383" width="9.85546875" customWidth="1"/>
    <col min="5633" max="5633" width="2.42578125" customWidth="1"/>
    <col min="5634" max="5634" width="40.42578125" customWidth="1"/>
    <col min="5635" max="5635" width="4.5703125" customWidth="1"/>
    <col min="5636" max="5636" width="4.7109375" customWidth="1"/>
    <col min="5637" max="5637" width="13.28515625" customWidth="1"/>
    <col min="5638" max="5638" width="6.7109375" customWidth="1"/>
    <col min="5639" max="5639" width="9.85546875" customWidth="1"/>
    <col min="5889" max="5889" width="2.42578125" customWidth="1"/>
    <col min="5890" max="5890" width="40.42578125" customWidth="1"/>
    <col min="5891" max="5891" width="4.5703125" customWidth="1"/>
    <col min="5892" max="5892" width="4.7109375" customWidth="1"/>
    <col min="5893" max="5893" width="13.28515625" customWidth="1"/>
    <col min="5894" max="5894" width="6.7109375" customWidth="1"/>
    <col min="5895" max="5895" width="9.85546875" customWidth="1"/>
    <col min="6145" max="6145" width="2.42578125" customWidth="1"/>
    <col min="6146" max="6146" width="40.42578125" customWidth="1"/>
    <col min="6147" max="6147" width="4.5703125" customWidth="1"/>
    <col min="6148" max="6148" width="4.7109375" customWidth="1"/>
    <col min="6149" max="6149" width="13.28515625" customWidth="1"/>
    <col min="6150" max="6150" width="6.7109375" customWidth="1"/>
    <col min="6151" max="6151" width="9.85546875" customWidth="1"/>
    <col min="6401" max="6401" width="2.42578125" customWidth="1"/>
    <col min="6402" max="6402" width="40.42578125" customWidth="1"/>
    <col min="6403" max="6403" width="4.5703125" customWidth="1"/>
    <col min="6404" max="6404" width="4.7109375" customWidth="1"/>
    <col min="6405" max="6405" width="13.28515625" customWidth="1"/>
    <col min="6406" max="6406" width="6.7109375" customWidth="1"/>
    <col min="6407" max="6407" width="9.85546875" customWidth="1"/>
    <col min="6657" max="6657" width="2.42578125" customWidth="1"/>
    <col min="6658" max="6658" width="40.42578125" customWidth="1"/>
    <col min="6659" max="6659" width="4.5703125" customWidth="1"/>
    <col min="6660" max="6660" width="4.7109375" customWidth="1"/>
    <col min="6661" max="6661" width="13.28515625" customWidth="1"/>
    <col min="6662" max="6662" width="6.7109375" customWidth="1"/>
    <col min="6663" max="6663" width="9.85546875" customWidth="1"/>
    <col min="6913" max="6913" width="2.42578125" customWidth="1"/>
    <col min="6914" max="6914" width="40.42578125" customWidth="1"/>
    <col min="6915" max="6915" width="4.5703125" customWidth="1"/>
    <col min="6916" max="6916" width="4.7109375" customWidth="1"/>
    <col min="6917" max="6917" width="13.28515625" customWidth="1"/>
    <col min="6918" max="6918" width="6.7109375" customWidth="1"/>
    <col min="6919" max="6919" width="9.85546875" customWidth="1"/>
    <col min="7169" max="7169" width="2.42578125" customWidth="1"/>
    <col min="7170" max="7170" width="40.42578125" customWidth="1"/>
    <col min="7171" max="7171" width="4.5703125" customWidth="1"/>
    <col min="7172" max="7172" width="4.7109375" customWidth="1"/>
    <col min="7173" max="7173" width="13.28515625" customWidth="1"/>
    <col min="7174" max="7174" width="6.7109375" customWidth="1"/>
    <col min="7175" max="7175" width="9.85546875" customWidth="1"/>
    <col min="7425" max="7425" width="2.42578125" customWidth="1"/>
    <col min="7426" max="7426" width="40.42578125" customWidth="1"/>
    <col min="7427" max="7427" width="4.5703125" customWidth="1"/>
    <col min="7428" max="7428" width="4.7109375" customWidth="1"/>
    <col min="7429" max="7429" width="13.28515625" customWidth="1"/>
    <col min="7430" max="7430" width="6.7109375" customWidth="1"/>
    <col min="7431" max="7431" width="9.85546875" customWidth="1"/>
    <col min="7681" max="7681" width="2.42578125" customWidth="1"/>
    <col min="7682" max="7682" width="40.42578125" customWidth="1"/>
    <col min="7683" max="7683" width="4.5703125" customWidth="1"/>
    <col min="7684" max="7684" width="4.7109375" customWidth="1"/>
    <col min="7685" max="7685" width="13.28515625" customWidth="1"/>
    <col min="7686" max="7686" width="6.7109375" customWidth="1"/>
    <col min="7687" max="7687" width="9.85546875" customWidth="1"/>
    <col min="7937" max="7937" width="2.42578125" customWidth="1"/>
    <col min="7938" max="7938" width="40.42578125" customWidth="1"/>
    <col min="7939" max="7939" width="4.5703125" customWidth="1"/>
    <col min="7940" max="7940" width="4.7109375" customWidth="1"/>
    <col min="7941" max="7941" width="13.28515625" customWidth="1"/>
    <col min="7942" max="7942" width="6.7109375" customWidth="1"/>
    <col min="7943" max="7943" width="9.85546875" customWidth="1"/>
    <col min="8193" max="8193" width="2.42578125" customWidth="1"/>
    <col min="8194" max="8194" width="40.42578125" customWidth="1"/>
    <col min="8195" max="8195" width="4.5703125" customWidth="1"/>
    <col min="8196" max="8196" width="4.7109375" customWidth="1"/>
    <col min="8197" max="8197" width="13.28515625" customWidth="1"/>
    <col min="8198" max="8198" width="6.7109375" customWidth="1"/>
    <col min="8199" max="8199" width="9.85546875" customWidth="1"/>
    <col min="8449" max="8449" width="2.42578125" customWidth="1"/>
    <col min="8450" max="8450" width="40.42578125" customWidth="1"/>
    <col min="8451" max="8451" width="4.5703125" customWidth="1"/>
    <col min="8452" max="8452" width="4.7109375" customWidth="1"/>
    <col min="8453" max="8453" width="13.28515625" customWidth="1"/>
    <col min="8454" max="8454" width="6.7109375" customWidth="1"/>
    <col min="8455" max="8455" width="9.85546875" customWidth="1"/>
    <col min="8705" max="8705" width="2.42578125" customWidth="1"/>
    <col min="8706" max="8706" width="40.42578125" customWidth="1"/>
    <col min="8707" max="8707" width="4.5703125" customWidth="1"/>
    <col min="8708" max="8708" width="4.7109375" customWidth="1"/>
    <col min="8709" max="8709" width="13.28515625" customWidth="1"/>
    <col min="8710" max="8710" width="6.7109375" customWidth="1"/>
    <col min="8711" max="8711" width="9.85546875" customWidth="1"/>
    <col min="8961" max="8961" width="2.42578125" customWidth="1"/>
    <col min="8962" max="8962" width="40.42578125" customWidth="1"/>
    <col min="8963" max="8963" width="4.5703125" customWidth="1"/>
    <col min="8964" max="8964" width="4.7109375" customWidth="1"/>
    <col min="8965" max="8965" width="13.28515625" customWidth="1"/>
    <col min="8966" max="8966" width="6.7109375" customWidth="1"/>
    <col min="8967" max="8967" width="9.85546875" customWidth="1"/>
    <col min="9217" max="9217" width="2.42578125" customWidth="1"/>
    <col min="9218" max="9218" width="40.42578125" customWidth="1"/>
    <col min="9219" max="9219" width="4.5703125" customWidth="1"/>
    <col min="9220" max="9220" width="4.7109375" customWidth="1"/>
    <col min="9221" max="9221" width="13.28515625" customWidth="1"/>
    <col min="9222" max="9222" width="6.7109375" customWidth="1"/>
    <col min="9223" max="9223" width="9.85546875" customWidth="1"/>
    <col min="9473" max="9473" width="2.42578125" customWidth="1"/>
    <col min="9474" max="9474" width="40.42578125" customWidth="1"/>
    <col min="9475" max="9475" width="4.5703125" customWidth="1"/>
    <col min="9476" max="9476" width="4.7109375" customWidth="1"/>
    <col min="9477" max="9477" width="13.28515625" customWidth="1"/>
    <col min="9478" max="9478" width="6.7109375" customWidth="1"/>
    <col min="9479" max="9479" width="9.85546875" customWidth="1"/>
    <col min="9729" max="9729" width="2.42578125" customWidth="1"/>
    <col min="9730" max="9730" width="40.42578125" customWidth="1"/>
    <col min="9731" max="9731" width="4.5703125" customWidth="1"/>
    <col min="9732" max="9732" width="4.7109375" customWidth="1"/>
    <col min="9733" max="9733" width="13.28515625" customWidth="1"/>
    <col min="9734" max="9734" width="6.7109375" customWidth="1"/>
    <col min="9735" max="9735" width="9.85546875" customWidth="1"/>
    <col min="9985" max="9985" width="2.42578125" customWidth="1"/>
    <col min="9986" max="9986" width="40.42578125" customWidth="1"/>
    <col min="9987" max="9987" width="4.5703125" customWidth="1"/>
    <col min="9988" max="9988" width="4.7109375" customWidth="1"/>
    <col min="9989" max="9989" width="13.28515625" customWidth="1"/>
    <col min="9990" max="9990" width="6.7109375" customWidth="1"/>
    <col min="9991" max="9991" width="9.85546875" customWidth="1"/>
    <col min="10241" max="10241" width="2.42578125" customWidth="1"/>
    <col min="10242" max="10242" width="40.42578125" customWidth="1"/>
    <col min="10243" max="10243" width="4.5703125" customWidth="1"/>
    <col min="10244" max="10244" width="4.7109375" customWidth="1"/>
    <col min="10245" max="10245" width="13.28515625" customWidth="1"/>
    <col min="10246" max="10246" width="6.7109375" customWidth="1"/>
    <col min="10247" max="10247" width="9.85546875" customWidth="1"/>
    <col min="10497" max="10497" width="2.42578125" customWidth="1"/>
    <col min="10498" max="10498" width="40.42578125" customWidth="1"/>
    <col min="10499" max="10499" width="4.5703125" customWidth="1"/>
    <col min="10500" max="10500" width="4.7109375" customWidth="1"/>
    <col min="10501" max="10501" width="13.28515625" customWidth="1"/>
    <col min="10502" max="10502" width="6.7109375" customWidth="1"/>
    <col min="10503" max="10503" width="9.85546875" customWidth="1"/>
    <col min="10753" max="10753" width="2.42578125" customWidth="1"/>
    <col min="10754" max="10754" width="40.42578125" customWidth="1"/>
    <col min="10755" max="10755" width="4.5703125" customWidth="1"/>
    <col min="10756" max="10756" width="4.7109375" customWidth="1"/>
    <col min="10757" max="10757" width="13.28515625" customWidth="1"/>
    <col min="10758" max="10758" width="6.7109375" customWidth="1"/>
    <col min="10759" max="10759" width="9.85546875" customWidth="1"/>
    <col min="11009" max="11009" width="2.42578125" customWidth="1"/>
    <col min="11010" max="11010" width="40.42578125" customWidth="1"/>
    <col min="11011" max="11011" width="4.5703125" customWidth="1"/>
    <col min="11012" max="11012" width="4.7109375" customWidth="1"/>
    <col min="11013" max="11013" width="13.28515625" customWidth="1"/>
    <col min="11014" max="11014" width="6.7109375" customWidth="1"/>
    <col min="11015" max="11015" width="9.85546875" customWidth="1"/>
    <col min="11265" max="11265" width="2.42578125" customWidth="1"/>
    <col min="11266" max="11266" width="40.42578125" customWidth="1"/>
    <col min="11267" max="11267" width="4.5703125" customWidth="1"/>
    <col min="11268" max="11268" width="4.7109375" customWidth="1"/>
    <col min="11269" max="11269" width="13.28515625" customWidth="1"/>
    <col min="11270" max="11270" width="6.7109375" customWidth="1"/>
    <col min="11271" max="11271" width="9.85546875" customWidth="1"/>
    <col min="11521" max="11521" width="2.42578125" customWidth="1"/>
    <col min="11522" max="11522" width="40.42578125" customWidth="1"/>
    <col min="11523" max="11523" width="4.5703125" customWidth="1"/>
    <col min="11524" max="11524" width="4.7109375" customWidth="1"/>
    <col min="11525" max="11525" width="13.28515625" customWidth="1"/>
    <col min="11526" max="11526" width="6.7109375" customWidth="1"/>
    <col min="11527" max="11527" width="9.85546875" customWidth="1"/>
    <col min="11777" max="11777" width="2.42578125" customWidth="1"/>
    <col min="11778" max="11778" width="40.42578125" customWidth="1"/>
    <col min="11779" max="11779" width="4.5703125" customWidth="1"/>
    <col min="11780" max="11780" width="4.7109375" customWidth="1"/>
    <col min="11781" max="11781" width="13.28515625" customWidth="1"/>
    <col min="11782" max="11782" width="6.7109375" customWidth="1"/>
    <col min="11783" max="11783" width="9.85546875" customWidth="1"/>
    <col min="12033" max="12033" width="2.42578125" customWidth="1"/>
    <col min="12034" max="12034" width="40.42578125" customWidth="1"/>
    <col min="12035" max="12035" width="4.5703125" customWidth="1"/>
    <col min="12036" max="12036" width="4.7109375" customWidth="1"/>
    <col min="12037" max="12037" width="13.28515625" customWidth="1"/>
    <col min="12038" max="12038" width="6.7109375" customWidth="1"/>
    <col min="12039" max="12039" width="9.85546875" customWidth="1"/>
    <col min="12289" max="12289" width="2.42578125" customWidth="1"/>
    <col min="12290" max="12290" width="40.42578125" customWidth="1"/>
    <col min="12291" max="12291" width="4.5703125" customWidth="1"/>
    <col min="12292" max="12292" width="4.7109375" customWidth="1"/>
    <col min="12293" max="12293" width="13.28515625" customWidth="1"/>
    <col min="12294" max="12294" width="6.7109375" customWidth="1"/>
    <col min="12295" max="12295" width="9.85546875" customWidth="1"/>
    <col min="12545" max="12545" width="2.42578125" customWidth="1"/>
    <col min="12546" max="12546" width="40.42578125" customWidth="1"/>
    <col min="12547" max="12547" width="4.5703125" customWidth="1"/>
    <col min="12548" max="12548" width="4.7109375" customWidth="1"/>
    <col min="12549" max="12549" width="13.28515625" customWidth="1"/>
    <col min="12550" max="12550" width="6.7109375" customWidth="1"/>
    <col min="12551" max="12551" width="9.85546875" customWidth="1"/>
    <col min="12801" max="12801" width="2.42578125" customWidth="1"/>
    <col min="12802" max="12802" width="40.42578125" customWidth="1"/>
    <col min="12803" max="12803" width="4.5703125" customWidth="1"/>
    <col min="12804" max="12804" width="4.7109375" customWidth="1"/>
    <col min="12805" max="12805" width="13.28515625" customWidth="1"/>
    <col min="12806" max="12806" width="6.7109375" customWidth="1"/>
    <col min="12807" max="12807" width="9.85546875" customWidth="1"/>
    <col min="13057" max="13057" width="2.42578125" customWidth="1"/>
    <col min="13058" max="13058" width="40.42578125" customWidth="1"/>
    <col min="13059" max="13059" width="4.5703125" customWidth="1"/>
    <col min="13060" max="13060" width="4.7109375" customWidth="1"/>
    <col min="13061" max="13061" width="13.28515625" customWidth="1"/>
    <col min="13062" max="13062" width="6.7109375" customWidth="1"/>
    <col min="13063" max="13063" width="9.85546875" customWidth="1"/>
    <col min="13313" max="13313" width="2.42578125" customWidth="1"/>
    <col min="13314" max="13314" width="40.42578125" customWidth="1"/>
    <col min="13315" max="13315" width="4.5703125" customWidth="1"/>
    <col min="13316" max="13316" width="4.7109375" customWidth="1"/>
    <col min="13317" max="13317" width="13.28515625" customWidth="1"/>
    <col min="13318" max="13318" width="6.7109375" customWidth="1"/>
    <col min="13319" max="13319" width="9.85546875" customWidth="1"/>
    <col min="13569" max="13569" width="2.42578125" customWidth="1"/>
    <col min="13570" max="13570" width="40.42578125" customWidth="1"/>
    <col min="13571" max="13571" width="4.5703125" customWidth="1"/>
    <col min="13572" max="13572" width="4.7109375" customWidth="1"/>
    <col min="13573" max="13573" width="13.28515625" customWidth="1"/>
    <col min="13574" max="13574" width="6.7109375" customWidth="1"/>
    <col min="13575" max="13575" width="9.85546875" customWidth="1"/>
    <col min="13825" max="13825" width="2.42578125" customWidth="1"/>
    <col min="13826" max="13826" width="40.42578125" customWidth="1"/>
    <col min="13827" max="13827" width="4.5703125" customWidth="1"/>
    <col min="13828" max="13828" width="4.7109375" customWidth="1"/>
    <col min="13829" max="13829" width="13.28515625" customWidth="1"/>
    <col min="13830" max="13830" width="6.7109375" customWidth="1"/>
    <col min="13831" max="13831" width="9.85546875" customWidth="1"/>
    <col min="14081" max="14081" width="2.42578125" customWidth="1"/>
    <col min="14082" max="14082" width="40.42578125" customWidth="1"/>
    <col min="14083" max="14083" width="4.5703125" customWidth="1"/>
    <col min="14084" max="14084" width="4.7109375" customWidth="1"/>
    <col min="14085" max="14085" width="13.28515625" customWidth="1"/>
    <col min="14086" max="14086" width="6.7109375" customWidth="1"/>
    <col min="14087" max="14087" width="9.85546875" customWidth="1"/>
    <col min="14337" max="14337" width="2.42578125" customWidth="1"/>
    <col min="14338" max="14338" width="40.42578125" customWidth="1"/>
    <col min="14339" max="14339" width="4.5703125" customWidth="1"/>
    <col min="14340" max="14340" width="4.7109375" customWidth="1"/>
    <col min="14341" max="14341" width="13.28515625" customWidth="1"/>
    <col min="14342" max="14342" width="6.7109375" customWidth="1"/>
    <col min="14343" max="14343" width="9.85546875" customWidth="1"/>
    <col min="14593" max="14593" width="2.42578125" customWidth="1"/>
    <col min="14594" max="14594" width="40.42578125" customWidth="1"/>
    <col min="14595" max="14595" width="4.5703125" customWidth="1"/>
    <col min="14596" max="14596" width="4.7109375" customWidth="1"/>
    <col min="14597" max="14597" width="13.28515625" customWidth="1"/>
    <col min="14598" max="14598" width="6.7109375" customWidth="1"/>
    <col min="14599" max="14599" width="9.85546875" customWidth="1"/>
    <col min="14849" max="14849" width="2.42578125" customWidth="1"/>
    <col min="14850" max="14850" width="40.42578125" customWidth="1"/>
    <col min="14851" max="14851" width="4.5703125" customWidth="1"/>
    <col min="14852" max="14852" width="4.7109375" customWidth="1"/>
    <col min="14853" max="14853" width="13.28515625" customWidth="1"/>
    <col min="14854" max="14854" width="6.7109375" customWidth="1"/>
    <col min="14855" max="14855" width="9.85546875" customWidth="1"/>
    <col min="15105" max="15105" width="2.42578125" customWidth="1"/>
    <col min="15106" max="15106" width="40.42578125" customWidth="1"/>
    <col min="15107" max="15107" width="4.5703125" customWidth="1"/>
    <col min="15108" max="15108" width="4.7109375" customWidth="1"/>
    <col min="15109" max="15109" width="13.28515625" customWidth="1"/>
    <col min="15110" max="15110" width="6.7109375" customWidth="1"/>
    <col min="15111" max="15111" width="9.85546875" customWidth="1"/>
    <col min="15361" max="15361" width="2.42578125" customWidth="1"/>
    <col min="15362" max="15362" width="40.42578125" customWidth="1"/>
    <col min="15363" max="15363" width="4.5703125" customWidth="1"/>
    <col min="15364" max="15364" width="4.7109375" customWidth="1"/>
    <col min="15365" max="15365" width="13.28515625" customWidth="1"/>
    <col min="15366" max="15366" width="6.7109375" customWidth="1"/>
    <col min="15367" max="15367" width="9.85546875" customWidth="1"/>
    <col min="15617" max="15617" width="2.42578125" customWidth="1"/>
    <col min="15618" max="15618" width="40.42578125" customWidth="1"/>
    <col min="15619" max="15619" width="4.5703125" customWidth="1"/>
    <col min="15620" max="15620" width="4.7109375" customWidth="1"/>
    <col min="15621" max="15621" width="13.28515625" customWidth="1"/>
    <col min="15622" max="15622" width="6.7109375" customWidth="1"/>
    <col min="15623" max="15623" width="9.85546875" customWidth="1"/>
    <col min="15873" max="15873" width="2.42578125" customWidth="1"/>
    <col min="15874" max="15874" width="40.42578125" customWidth="1"/>
    <col min="15875" max="15875" width="4.5703125" customWidth="1"/>
    <col min="15876" max="15876" width="4.7109375" customWidth="1"/>
    <col min="15877" max="15877" width="13.28515625" customWidth="1"/>
    <col min="15878" max="15878" width="6.7109375" customWidth="1"/>
    <col min="15879" max="15879" width="9.85546875" customWidth="1"/>
    <col min="16129" max="16129" width="2.42578125" customWidth="1"/>
    <col min="16130" max="16130" width="40.42578125" customWidth="1"/>
    <col min="16131" max="16131" width="4.5703125" customWidth="1"/>
    <col min="16132" max="16132" width="4.7109375" customWidth="1"/>
    <col min="16133" max="16133" width="13.28515625" customWidth="1"/>
    <col min="16134" max="16134" width="6.7109375" customWidth="1"/>
    <col min="16135" max="16135" width="9.85546875" customWidth="1"/>
  </cols>
  <sheetData>
    <row r="1" spans="2:7" hidden="1" x14ac:dyDescent="0.25"/>
    <row r="2" spans="2:7" hidden="1" x14ac:dyDescent="0.25"/>
    <row r="3" spans="2:7" ht="12.75" hidden="1" customHeight="1" x14ac:dyDescent="0.25">
      <c r="B3" s="2"/>
      <c r="C3" s="3"/>
      <c r="D3" s="51"/>
      <c r="E3" s="51"/>
      <c r="F3" s="51"/>
      <c r="G3" s="52"/>
    </row>
    <row r="4" spans="2:7" hidden="1" x14ac:dyDescent="0.25">
      <c r="B4" s="276"/>
      <c r="C4" s="276"/>
      <c r="D4" s="276"/>
      <c r="E4" s="276"/>
      <c r="F4" s="276"/>
      <c r="G4" s="276"/>
    </row>
    <row r="5" spans="2:7" hidden="1" x14ac:dyDescent="0.25">
      <c r="B5" s="5"/>
      <c r="C5" s="277" t="s">
        <v>59</v>
      </c>
      <c r="D5" s="277"/>
      <c r="E5" s="277"/>
      <c r="F5" s="277"/>
      <c r="G5" s="277"/>
    </row>
    <row r="6" spans="2:7" x14ac:dyDescent="0.25">
      <c r="F6" s="266" t="s">
        <v>216</v>
      </c>
      <c r="G6" s="266"/>
    </row>
    <row r="7" spans="2:7" ht="93" customHeight="1" x14ac:dyDescent="0.25">
      <c r="B7" s="278" t="s">
        <v>227</v>
      </c>
      <c r="C7" s="278"/>
      <c r="D7" s="278"/>
      <c r="E7" s="278"/>
      <c r="F7" s="278"/>
      <c r="G7" s="278"/>
    </row>
    <row r="8" spans="2:7" ht="40.5" customHeight="1" x14ac:dyDescent="0.25">
      <c r="B8" s="279" t="s">
        <v>60</v>
      </c>
      <c r="C8" s="279"/>
      <c r="D8" s="279"/>
      <c r="E8" s="279"/>
      <c r="F8" s="279"/>
      <c r="G8" s="279"/>
    </row>
    <row r="9" spans="2:7" ht="15.75" x14ac:dyDescent="0.25">
      <c r="B9" s="280"/>
      <c r="C9" s="280"/>
      <c r="D9" s="280"/>
      <c r="E9" s="280"/>
      <c r="F9" s="280"/>
      <c r="G9" s="280"/>
    </row>
    <row r="10" spans="2:7" ht="15.75" hidden="1" x14ac:dyDescent="0.25">
      <c r="B10" s="53"/>
      <c r="C10" s="54"/>
      <c r="D10" s="54"/>
      <c r="E10" s="54"/>
      <c r="F10" s="54"/>
      <c r="G10" s="54"/>
    </row>
    <row r="11" spans="2:7" ht="15.75" hidden="1" x14ac:dyDescent="0.25">
      <c r="B11" s="55"/>
      <c r="C11" s="55"/>
      <c r="D11" s="56"/>
      <c r="E11" s="56"/>
      <c r="F11" s="56"/>
      <c r="G11" s="56"/>
    </row>
    <row r="12" spans="2:7" ht="31.5" x14ac:dyDescent="0.25">
      <c r="B12" s="281" t="s">
        <v>61</v>
      </c>
      <c r="C12" s="283" t="s">
        <v>62</v>
      </c>
      <c r="D12" s="283"/>
      <c r="E12" s="283"/>
      <c r="F12" s="283"/>
      <c r="G12" s="57" t="s">
        <v>63</v>
      </c>
    </row>
    <row r="13" spans="2:7" ht="15.75" x14ac:dyDescent="0.25">
      <c r="B13" s="282"/>
      <c r="C13" s="58" t="s">
        <v>64</v>
      </c>
      <c r="D13" s="59" t="s">
        <v>65</v>
      </c>
      <c r="E13" s="59" t="s">
        <v>66</v>
      </c>
      <c r="F13" s="60" t="s">
        <v>67</v>
      </c>
      <c r="G13" s="57" t="s">
        <v>180</v>
      </c>
    </row>
    <row r="14" spans="2:7" ht="16.5" thickBot="1" x14ac:dyDescent="0.3">
      <c r="B14" s="61">
        <v>1</v>
      </c>
      <c r="C14" s="61">
        <v>2</v>
      </c>
      <c r="D14" s="61">
        <v>3</v>
      </c>
      <c r="E14" s="61">
        <v>4</v>
      </c>
      <c r="F14" s="62">
        <v>5</v>
      </c>
      <c r="G14" s="63">
        <v>6</v>
      </c>
    </row>
    <row r="15" spans="2:7" ht="15.75" thickTop="1" x14ac:dyDescent="0.25">
      <c r="B15" s="274" t="s">
        <v>68</v>
      </c>
      <c r="C15" s="275"/>
      <c r="D15" s="275"/>
      <c r="E15" s="275"/>
      <c r="F15" s="275"/>
      <c r="G15" s="64">
        <f>G167</f>
        <v>12167.210000000001</v>
      </c>
    </row>
    <row r="16" spans="2:7" x14ac:dyDescent="0.25">
      <c r="B16" s="65" t="s">
        <v>69</v>
      </c>
      <c r="C16" s="66" t="s">
        <v>70</v>
      </c>
      <c r="D16" s="66"/>
      <c r="E16" s="66"/>
      <c r="F16" s="66"/>
      <c r="G16" s="67">
        <f>G17+G24+G57+G63</f>
        <v>3273.7600000000007</v>
      </c>
    </row>
    <row r="17" spans="2:7" ht="36" x14ac:dyDescent="0.25">
      <c r="B17" s="68" t="s">
        <v>71</v>
      </c>
      <c r="C17" s="69" t="s">
        <v>70</v>
      </c>
      <c r="D17" s="69" t="s">
        <v>72</v>
      </c>
      <c r="E17" s="69"/>
      <c r="F17" s="69"/>
      <c r="G17" s="64">
        <f>G18</f>
        <v>464.20000000000005</v>
      </c>
    </row>
    <row r="18" spans="2:7" ht="24" x14ac:dyDescent="0.25">
      <c r="B18" s="70" t="s">
        <v>73</v>
      </c>
      <c r="C18" s="69" t="s">
        <v>70</v>
      </c>
      <c r="D18" s="69" t="s">
        <v>72</v>
      </c>
      <c r="E18" s="69" t="s">
        <v>74</v>
      </c>
      <c r="F18" s="69"/>
      <c r="G18" s="64">
        <f>G19</f>
        <v>464.20000000000005</v>
      </c>
    </row>
    <row r="19" spans="2:7" ht="36" x14ac:dyDescent="0.25">
      <c r="B19" s="71" t="s">
        <v>75</v>
      </c>
      <c r="C19" s="71" t="s">
        <v>70</v>
      </c>
      <c r="D19" s="71" t="s">
        <v>72</v>
      </c>
      <c r="E19" s="69" t="s">
        <v>74</v>
      </c>
      <c r="F19" s="71"/>
      <c r="G19" s="72">
        <f>G20</f>
        <v>464.20000000000005</v>
      </c>
    </row>
    <row r="20" spans="2:7" x14ac:dyDescent="0.25">
      <c r="B20" s="71" t="s">
        <v>76</v>
      </c>
      <c r="C20" s="71" t="s">
        <v>70</v>
      </c>
      <c r="D20" s="71" t="s">
        <v>72</v>
      </c>
      <c r="E20" s="69" t="s">
        <v>74</v>
      </c>
      <c r="F20" s="71" t="s">
        <v>77</v>
      </c>
      <c r="G20" s="72">
        <f>G21</f>
        <v>464.20000000000005</v>
      </c>
    </row>
    <row r="21" spans="2:7" ht="24" x14ac:dyDescent="0.25">
      <c r="B21" s="71" t="s">
        <v>78</v>
      </c>
      <c r="C21" s="71" t="s">
        <v>70</v>
      </c>
      <c r="D21" s="71" t="s">
        <v>72</v>
      </c>
      <c r="E21" s="69" t="s">
        <v>74</v>
      </c>
      <c r="F21" s="71"/>
      <c r="G21" s="72">
        <f>G22+G23</f>
        <v>464.20000000000005</v>
      </c>
    </row>
    <row r="22" spans="2:7" x14ac:dyDescent="0.25">
      <c r="B22" s="71" t="s">
        <v>79</v>
      </c>
      <c r="C22" s="71" t="s">
        <v>70</v>
      </c>
      <c r="D22" s="71" t="s">
        <v>72</v>
      </c>
      <c r="E22" s="69" t="s">
        <v>74</v>
      </c>
      <c r="F22" s="71" t="s">
        <v>80</v>
      </c>
      <c r="G22" s="72">
        <v>356.6</v>
      </c>
    </row>
    <row r="23" spans="2:7" x14ac:dyDescent="0.25">
      <c r="B23" s="71" t="s">
        <v>81</v>
      </c>
      <c r="C23" s="71" t="s">
        <v>70</v>
      </c>
      <c r="D23" s="71"/>
      <c r="E23" s="69" t="s">
        <v>74</v>
      </c>
      <c r="F23" s="71" t="s">
        <v>82</v>
      </c>
      <c r="G23" s="72">
        <v>107.6</v>
      </c>
    </row>
    <row r="24" spans="2:7" ht="48.75" customHeight="1" x14ac:dyDescent="0.25">
      <c r="B24" s="68" t="s">
        <v>83</v>
      </c>
      <c r="C24" s="69" t="s">
        <v>70</v>
      </c>
      <c r="D24" s="69" t="s">
        <v>84</v>
      </c>
      <c r="E24" s="69"/>
      <c r="F24" s="69"/>
      <c r="G24" s="64">
        <f>G25+G30+G37+G42+G50</f>
        <v>2784.03</v>
      </c>
    </row>
    <row r="25" spans="2:7" ht="24" x14ac:dyDescent="0.25">
      <c r="B25" s="68" t="s">
        <v>85</v>
      </c>
      <c r="C25" s="69" t="s">
        <v>70</v>
      </c>
      <c r="D25" s="69" t="s">
        <v>84</v>
      </c>
      <c r="E25" s="69" t="s">
        <v>86</v>
      </c>
      <c r="F25" s="69"/>
      <c r="G25" s="64">
        <f>G27</f>
        <v>0.1</v>
      </c>
    </row>
    <row r="26" spans="2:7" ht="36" x14ac:dyDescent="0.25">
      <c r="B26" s="68" t="s">
        <v>87</v>
      </c>
      <c r="C26" s="69" t="s">
        <v>70</v>
      </c>
      <c r="D26" s="69" t="s">
        <v>84</v>
      </c>
      <c r="E26" s="69" t="s">
        <v>86</v>
      </c>
      <c r="F26" s="69"/>
      <c r="G26" s="64">
        <f>G28</f>
        <v>0.1</v>
      </c>
    </row>
    <row r="27" spans="2:7" ht="36" x14ac:dyDescent="0.25">
      <c r="B27" s="71" t="s">
        <v>88</v>
      </c>
      <c r="C27" s="71" t="s">
        <v>70</v>
      </c>
      <c r="D27" s="71" t="s">
        <v>84</v>
      </c>
      <c r="E27" s="69" t="s">
        <v>86</v>
      </c>
      <c r="F27" s="71" t="s">
        <v>89</v>
      </c>
      <c r="G27" s="72">
        <v>0.1</v>
      </c>
    </row>
    <row r="28" spans="2:7" x14ac:dyDescent="0.25">
      <c r="B28" s="71" t="s">
        <v>90</v>
      </c>
      <c r="C28" s="71" t="s">
        <v>70</v>
      </c>
      <c r="D28" s="71" t="s">
        <v>84</v>
      </c>
      <c r="E28" s="69" t="s">
        <v>86</v>
      </c>
      <c r="F28" s="71" t="s">
        <v>91</v>
      </c>
      <c r="G28" s="72">
        <v>0.1</v>
      </c>
    </row>
    <row r="29" spans="2:7" x14ac:dyDescent="0.25">
      <c r="B29" s="71" t="s">
        <v>92</v>
      </c>
      <c r="C29" s="71" t="s">
        <v>70</v>
      </c>
      <c r="D29" s="71" t="s">
        <v>84</v>
      </c>
      <c r="E29" s="69" t="s">
        <v>86</v>
      </c>
      <c r="F29" s="71" t="s">
        <v>93</v>
      </c>
      <c r="G29" s="72">
        <v>0.1</v>
      </c>
    </row>
    <row r="30" spans="2:7" x14ac:dyDescent="0.25">
      <c r="B30" s="70" t="s">
        <v>94</v>
      </c>
      <c r="C30" s="69" t="s">
        <v>70</v>
      </c>
      <c r="D30" s="69" t="s">
        <v>84</v>
      </c>
      <c r="E30" s="69" t="s">
        <v>95</v>
      </c>
      <c r="F30" s="69"/>
      <c r="G30" s="64">
        <f>G34+G35+G36</f>
        <v>1489.65</v>
      </c>
    </row>
    <row r="31" spans="2:7" ht="36" x14ac:dyDescent="0.25">
      <c r="B31" s="71" t="s">
        <v>75</v>
      </c>
      <c r="C31" s="71" t="s">
        <v>70</v>
      </c>
      <c r="D31" s="71" t="s">
        <v>84</v>
      </c>
      <c r="E31" s="69" t="s">
        <v>95</v>
      </c>
      <c r="F31" s="71" t="s">
        <v>77</v>
      </c>
      <c r="G31" s="72">
        <f>G32</f>
        <v>1489.65</v>
      </c>
    </row>
    <row r="32" spans="2:7" x14ac:dyDescent="0.25">
      <c r="B32" s="71" t="s">
        <v>76</v>
      </c>
      <c r="C32" s="71" t="s">
        <v>70</v>
      </c>
      <c r="D32" s="71" t="s">
        <v>84</v>
      </c>
      <c r="E32" s="69" t="s">
        <v>95</v>
      </c>
      <c r="F32" s="71" t="s">
        <v>77</v>
      </c>
      <c r="G32" s="72">
        <f>G30</f>
        <v>1489.65</v>
      </c>
    </row>
    <row r="33" spans="2:7" ht="24" x14ac:dyDescent="0.25">
      <c r="B33" s="71" t="s">
        <v>78</v>
      </c>
      <c r="C33" s="71" t="s">
        <v>70</v>
      </c>
      <c r="D33" s="71" t="s">
        <v>84</v>
      </c>
      <c r="E33" s="69" t="s">
        <v>95</v>
      </c>
      <c r="F33" s="71" t="s">
        <v>77</v>
      </c>
      <c r="G33" s="72">
        <f>G30</f>
        <v>1489.65</v>
      </c>
    </row>
    <row r="34" spans="2:7" x14ac:dyDescent="0.25">
      <c r="B34" s="71" t="s">
        <v>79</v>
      </c>
      <c r="C34" s="71" t="s">
        <v>70</v>
      </c>
      <c r="D34" s="71" t="s">
        <v>84</v>
      </c>
      <c r="E34" s="69" t="s">
        <v>95</v>
      </c>
      <c r="F34" s="71" t="s">
        <v>80</v>
      </c>
      <c r="G34" s="72">
        <v>1143.55</v>
      </c>
    </row>
    <row r="35" spans="2:7" x14ac:dyDescent="0.25">
      <c r="B35" s="71" t="s">
        <v>81</v>
      </c>
      <c r="C35" s="71" t="s">
        <v>70</v>
      </c>
      <c r="D35" s="71" t="s">
        <v>84</v>
      </c>
      <c r="E35" s="69" t="s">
        <v>95</v>
      </c>
      <c r="F35" s="71" t="s">
        <v>82</v>
      </c>
      <c r="G35" s="72">
        <v>345.35</v>
      </c>
    </row>
    <row r="36" spans="2:7" x14ac:dyDescent="0.25">
      <c r="B36" s="71" t="s">
        <v>183</v>
      </c>
      <c r="C36" s="71" t="s">
        <v>70</v>
      </c>
      <c r="D36" s="71" t="s">
        <v>84</v>
      </c>
      <c r="E36" s="73" t="s">
        <v>95</v>
      </c>
      <c r="F36" s="71" t="s">
        <v>184</v>
      </c>
      <c r="G36" s="72">
        <v>0.75</v>
      </c>
    </row>
    <row r="37" spans="2:7" ht="36" x14ac:dyDescent="0.25">
      <c r="B37" s="73" t="s">
        <v>96</v>
      </c>
      <c r="C37" s="73" t="s">
        <v>70</v>
      </c>
      <c r="D37" s="73" t="s">
        <v>84</v>
      </c>
      <c r="E37" s="71" t="s">
        <v>97</v>
      </c>
      <c r="F37" s="73"/>
      <c r="G37" s="74">
        <f>G38+G40+G41</f>
        <v>247.72999999999996</v>
      </c>
    </row>
    <row r="38" spans="2:7" x14ac:dyDescent="0.25">
      <c r="B38" s="71" t="s">
        <v>76</v>
      </c>
      <c r="C38" s="71" t="s">
        <v>70</v>
      </c>
      <c r="D38" s="71" t="s">
        <v>84</v>
      </c>
      <c r="E38" s="71" t="s">
        <v>97</v>
      </c>
      <c r="F38" s="71" t="s">
        <v>89</v>
      </c>
      <c r="G38" s="72">
        <v>88.3</v>
      </c>
    </row>
    <row r="39" spans="2:7" x14ac:dyDescent="0.25">
      <c r="B39" s="71" t="s">
        <v>98</v>
      </c>
      <c r="C39" s="71" t="s">
        <v>70</v>
      </c>
      <c r="D39" s="71" t="s">
        <v>84</v>
      </c>
      <c r="E39" s="71" t="s">
        <v>97</v>
      </c>
      <c r="F39" s="71" t="s">
        <v>91</v>
      </c>
      <c r="G39" s="72">
        <v>88.3</v>
      </c>
    </row>
    <row r="40" spans="2:7" x14ac:dyDescent="0.25">
      <c r="B40" s="71" t="s">
        <v>99</v>
      </c>
      <c r="C40" s="71" t="s">
        <v>70</v>
      </c>
      <c r="D40" s="71" t="s">
        <v>84</v>
      </c>
      <c r="E40" s="71" t="s">
        <v>97</v>
      </c>
      <c r="F40" s="71" t="s">
        <v>100</v>
      </c>
      <c r="G40" s="72">
        <v>139.47999999999999</v>
      </c>
    </row>
    <row r="41" spans="2:7" x14ac:dyDescent="0.25">
      <c r="B41" s="71" t="s">
        <v>101</v>
      </c>
      <c r="C41" s="71" t="s">
        <v>70</v>
      </c>
      <c r="D41" s="71" t="s">
        <v>84</v>
      </c>
      <c r="E41" s="71" t="s">
        <v>97</v>
      </c>
      <c r="F41" s="71" t="s">
        <v>100</v>
      </c>
      <c r="G41" s="72">
        <v>19.95</v>
      </c>
    </row>
    <row r="42" spans="2:7" ht="36" x14ac:dyDescent="0.25">
      <c r="B42" s="73" t="s">
        <v>88</v>
      </c>
      <c r="C42" s="73" t="s">
        <v>70</v>
      </c>
      <c r="D42" s="73" t="s">
        <v>84</v>
      </c>
      <c r="E42" s="71" t="s">
        <v>97</v>
      </c>
      <c r="F42" s="73"/>
      <c r="G42" s="74">
        <f>G45+G46+G47+G49</f>
        <v>1010.0500000000001</v>
      </c>
    </row>
    <row r="43" spans="2:7" x14ac:dyDescent="0.25">
      <c r="B43" s="71" t="s">
        <v>76</v>
      </c>
      <c r="C43" s="71" t="s">
        <v>70</v>
      </c>
      <c r="D43" s="71" t="s">
        <v>84</v>
      </c>
      <c r="E43" s="71" t="s">
        <v>97</v>
      </c>
      <c r="F43" s="71" t="s">
        <v>89</v>
      </c>
      <c r="G43" s="72">
        <f>G45+G46+G47+G49</f>
        <v>1010.0500000000001</v>
      </c>
    </row>
    <row r="44" spans="2:7" x14ac:dyDescent="0.25">
      <c r="B44" s="71" t="s">
        <v>98</v>
      </c>
      <c r="C44" s="71" t="s">
        <v>70</v>
      </c>
      <c r="D44" s="71" t="s">
        <v>84</v>
      </c>
      <c r="E44" s="71" t="s">
        <v>97</v>
      </c>
      <c r="F44" s="71" t="s">
        <v>91</v>
      </c>
      <c r="G44" s="72">
        <f>G43</f>
        <v>1010.0500000000001</v>
      </c>
    </row>
    <row r="45" spans="2:7" x14ac:dyDescent="0.25">
      <c r="B45" s="71" t="s">
        <v>103</v>
      </c>
      <c r="C45" s="71" t="s">
        <v>70</v>
      </c>
      <c r="D45" s="71" t="s">
        <v>84</v>
      </c>
      <c r="E45" s="71" t="s">
        <v>97</v>
      </c>
      <c r="F45" s="71" t="s">
        <v>93</v>
      </c>
      <c r="G45" s="72">
        <v>135.55000000000001</v>
      </c>
    </row>
    <row r="46" spans="2:7" x14ac:dyDescent="0.25">
      <c r="B46" s="71" t="s">
        <v>104</v>
      </c>
      <c r="C46" s="71" t="s">
        <v>70</v>
      </c>
      <c r="D46" s="71" t="s">
        <v>84</v>
      </c>
      <c r="E46" s="71" t="s">
        <v>97</v>
      </c>
      <c r="F46" s="71" t="s">
        <v>93</v>
      </c>
      <c r="G46" s="72">
        <v>7.96</v>
      </c>
    </row>
    <row r="47" spans="2:7" x14ac:dyDescent="0.25">
      <c r="B47" s="71" t="s">
        <v>90</v>
      </c>
      <c r="C47" s="71" t="s">
        <v>70</v>
      </c>
      <c r="D47" s="71" t="s">
        <v>84</v>
      </c>
      <c r="E47" s="71" t="s">
        <v>97</v>
      </c>
      <c r="F47" s="71" t="s">
        <v>93</v>
      </c>
      <c r="G47" s="72">
        <v>266.54000000000002</v>
      </c>
    </row>
    <row r="48" spans="2:7" x14ac:dyDescent="0.25">
      <c r="B48" s="71" t="s">
        <v>92</v>
      </c>
      <c r="C48" s="71" t="s">
        <v>70</v>
      </c>
      <c r="D48" s="71" t="s">
        <v>84</v>
      </c>
      <c r="E48" s="71" t="s">
        <v>97</v>
      </c>
      <c r="F48" s="71" t="s">
        <v>93</v>
      </c>
      <c r="G48" s="72">
        <v>266.54000000000002</v>
      </c>
    </row>
    <row r="49" spans="2:7" x14ac:dyDescent="0.25">
      <c r="B49" s="71" t="s">
        <v>217</v>
      </c>
      <c r="C49" s="71" t="s">
        <v>70</v>
      </c>
      <c r="D49" s="71" t="s">
        <v>84</v>
      </c>
      <c r="E49" s="71" t="s">
        <v>97</v>
      </c>
      <c r="F49" s="71" t="s">
        <v>93</v>
      </c>
      <c r="G49" s="72">
        <v>600</v>
      </c>
    </row>
    <row r="50" spans="2:7" ht="24" x14ac:dyDescent="0.25">
      <c r="B50" s="73" t="s">
        <v>105</v>
      </c>
      <c r="C50" s="73" t="s">
        <v>70</v>
      </c>
      <c r="D50" s="73" t="s">
        <v>84</v>
      </c>
      <c r="E50" s="73" t="s">
        <v>97</v>
      </c>
      <c r="F50" s="73"/>
      <c r="G50" s="74">
        <v>36.5</v>
      </c>
    </row>
    <row r="51" spans="2:7" x14ac:dyDescent="0.25">
      <c r="B51" s="71" t="s">
        <v>76</v>
      </c>
      <c r="C51" s="71" t="s">
        <v>70</v>
      </c>
      <c r="D51" s="71" t="s">
        <v>84</v>
      </c>
      <c r="E51" s="71" t="s">
        <v>97</v>
      </c>
      <c r="F51" s="71" t="s">
        <v>106</v>
      </c>
      <c r="G51" s="72">
        <v>23</v>
      </c>
    </row>
    <row r="52" spans="2:7" x14ac:dyDescent="0.25">
      <c r="B52" s="71" t="s">
        <v>104</v>
      </c>
      <c r="C52" s="71" t="s">
        <v>70</v>
      </c>
      <c r="D52" s="71" t="s">
        <v>84</v>
      </c>
      <c r="E52" s="71" t="s">
        <v>97</v>
      </c>
      <c r="F52" s="71" t="s">
        <v>107</v>
      </c>
      <c r="G52" s="72">
        <v>23</v>
      </c>
    </row>
    <row r="53" spans="2:7" ht="24" x14ac:dyDescent="0.25">
      <c r="B53" s="73" t="s">
        <v>108</v>
      </c>
      <c r="C53" s="71" t="s">
        <v>70</v>
      </c>
      <c r="D53" s="71" t="s">
        <v>84</v>
      </c>
      <c r="E53" s="71" t="s">
        <v>97</v>
      </c>
      <c r="F53" s="71"/>
      <c r="G53" s="72">
        <f>G54</f>
        <v>10</v>
      </c>
    </row>
    <row r="54" spans="2:7" x14ac:dyDescent="0.25">
      <c r="B54" s="71" t="s">
        <v>76</v>
      </c>
      <c r="C54" s="71" t="s">
        <v>70</v>
      </c>
      <c r="D54" s="71" t="s">
        <v>84</v>
      </c>
      <c r="E54" s="71" t="s">
        <v>97</v>
      </c>
      <c r="F54" s="71" t="s">
        <v>106</v>
      </c>
      <c r="G54" s="72">
        <f>G55</f>
        <v>10</v>
      </c>
    </row>
    <row r="55" spans="2:7" x14ac:dyDescent="0.25">
      <c r="B55" s="71" t="s">
        <v>104</v>
      </c>
      <c r="C55" s="71" t="s">
        <v>70</v>
      </c>
      <c r="D55" s="71" t="s">
        <v>84</v>
      </c>
      <c r="E55" s="71" t="s">
        <v>97</v>
      </c>
      <c r="F55" s="71" t="s">
        <v>109</v>
      </c>
      <c r="G55" s="72">
        <v>10</v>
      </c>
    </row>
    <row r="56" spans="2:7" x14ac:dyDescent="0.25">
      <c r="B56" s="71" t="s">
        <v>104</v>
      </c>
      <c r="C56" s="71" t="s">
        <v>70</v>
      </c>
      <c r="D56" s="71" t="s">
        <v>84</v>
      </c>
      <c r="E56" s="71" t="s">
        <v>110</v>
      </c>
      <c r="F56" s="71" t="s">
        <v>111</v>
      </c>
      <c r="G56" s="72">
        <v>3.5</v>
      </c>
    </row>
    <row r="57" spans="2:7" ht="36" x14ac:dyDescent="0.25">
      <c r="B57" s="68" t="s">
        <v>112</v>
      </c>
      <c r="C57" s="69" t="s">
        <v>70</v>
      </c>
      <c r="D57" s="69" t="s">
        <v>113</v>
      </c>
      <c r="E57" s="69"/>
      <c r="F57" s="69"/>
      <c r="G57" s="64">
        <f>G58</f>
        <v>24.53</v>
      </c>
    </row>
    <row r="58" spans="2:7" x14ac:dyDescent="0.25">
      <c r="B58" s="68" t="s">
        <v>94</v>
      </c>
      <c r="C58" s="69" t="s">
        <v>70</v>
      </c>
      <c r="D58" s="69" t="s">
        <v>113</v>
      </c>
      <c r="E58" s="73" t="s">
        <v>97</v>
      </c>
      <c r="F58" s="69"/>
      <c r="G58" s="64">
        <f>G59</f>
        <v>24.53</v>
      </c>
    </row>
    <row r="59" spans="2:7" x14ac:dyDescent="0.25">
      <c r="B59" s="71" t="s">
        <v>114</v>
      </c>
      <c r="C59" s="71" t="s">
        <v>70</v>
      </c>
      <c r="D59" s="71" t="s">
        <v>113</v>
      </c>
      <c r="E59" s="71" t="s">
        <v>97</v>
      </c>
      <c r="F59" s="71" t="s">
        <v>115</v>
      </c>
      <c r="G59" s="72">
        <v>24.53</v>
      </c>
    </row>
    <row r="60" spans="2:7" x14ac:dyDescent="0.25">
      <c r="B60" s="71" t="s">
        <v>76</v>
      </c>
      <c r="C60" s="71" t="s">
        <v>70</v>
      </c>
      <c r="D60" s="71" t="s">
        <v>113</v>
      </c>
      <c r="E60" s="71" t="s">
        <v>97</v>
      </c>
      <c r="F60" s="71" t="s">
        <v>115</v>
      </c>
      <c r="G60" s="72">
        <v>24.53</v>
      </c>
    </row>
    <row r="61" spans="2:7" x14ac:dyDescent="0.25">
      <c r="B61" s="71" t="s">
        <v>116</v>
      </c>
      <c r="C61" s="71" t="s">
        <v>70</v>
      </c>
      <c r="D61" s="71" t="s">
        <v>113</v>
      </c>
      <c r="E61" s="71" t="s">
        <v>97</v>
      </c>
      <c r="F61" s="71" t="s">
        <v>117</v>
      </c>
      <c r="G61" s="72">
        <v>24.53</v>
      </c>
    </row>
    <row r="62" spans="2:7" ht="24" x14ac:dyDescent="0.25">
      <c r="B62" s="71" t="s">
        <v>118</v>
      </c>
      <c r="C62" s="71" t="s">
        <v>70</v>
      </c>
      <c r="D62" s="71" t="s">
        <v>113</v>
      </c>
      <c r="E62" s="71" t="s">
        <v>97</v>
      </c>
      <c r="F62" s="71" t="s">
        <v>117</v>
      </c>
      <c r="G62" s="72">
        <v>24.53</v>
      </c>
    </row>
    <row r="63" spans="2:7" x14ac:dyDescent="0.25">
      <c r="B63" s="73" t="s">
        <v>119</v>
      </c>
      <c r="C63" s="73" t="s">
        <v>70</v>
      </c>
      <c r="D63" s="73" t="s">
        <v>120</v>
      </c>
      <c r="E63" s="73"/>
      <c r="F63" s="73"/>
      <c r="G63" s="74">
        <v>1</v>
      </c>
    </row>
    <row r="64" spans="2:7" ht="24" x14ac:dyDescent="0.25">
      <c r="B64" s="71" t="s">
        <v>121</v>
      </c>
      <c r="C64" s="71" t="s">
        <v>70</v>
      </c>
      <c r="D64" s="71" t="s">
        <v>120</v>
      </c>
      <c r="E64" s="71" t="s">
        <v>122</v>
      </c>
      <c r="F64" s="71"/>
      <c r="G64" s="72">
        <v>1</v>
      </c>
    </row>
    <row r="65" spans="2:7" x14ac:dyDescent="0.25">
      <c r="B65" s="71" t="s">
        <v>123</v>
      </c>
      <c r="C65" s="71" t="s">
        <v>70</v>
      </c>
      <c r="D65" s="71" t="s">
        <v>120</v>
      </c>
      <c r="E65" s="71" t="s">
        <v>122</v>
      </c>
      <c r="F65" s="71" t="s">
        <v>124</v>
      </c>
      <c r="G65" s="72">
        <v>1</v>
      </c>
    </row>
    <row r="66" spans="2:7" x14ac:dyDescent="0.25">
      <c r="B66" s="71" t="s">
        <v>125</v>
      </c>
      <c r="C66" s="71" t="s">
        <v>70</v>
      </c>
      <c r="D66" s="71" t="s">
        <v>120</v>
      </c>
      <c r="E66" s="71" t="s">
        <v>122</v>
      </c>
      <c r="F66" s="71" t="s">
        <v>126</v>
      </c>
      <c r="G66" s="72">
        <v>1</v>
      </c>
    </row>
    <row r="67" spans="2:7" x14ac:dyDescent="0.25">
      <c r="B67" s="75" t="s">
        <v>127</v>
      </c>
      <c r="C67" s="76" t="s">
        <v>72</v>
      </c>
      <c r="D67" s="77"/>
      <c r="E67" s="77"/>
      <c r="F67" s="77"/>
      <c r="G67" s="78">
        <v>198.5</v>
      </c>
    </row>
    <row r="68" spans="2:7" ht="15.75" customHeight="1" x14ac:dyDescent="0.25">
      <c r="B68" s="75" t="s">
        <v>128</v>
      </c>
      <c r="C68" s="76" t="s">
        <v>72</v>
      </c>
      <c r="D68" s="77" t="s">
        <v>129</v>
      </c>
      <c r="E68" s="77"/>
      <c r="F68" s="77"/>
      <c r="G68" s="78">
        <f>G69</f>
        <v>198.5</v>
      </c>
    </row>
    <row r="69" spans="2:7" ht="36" x14ac:dyDescent="0.25">
      <c r="B69" s="79" t="s">
        <v>130</v>
      </c>
      <c r="C69" s="80" t="s">
        <v>72</v>
      </c>
      <c r="D69" s="81" t="s">
        <v>129</v>
      </c>
      <c r="E69" s="81" t="s">
        <v>131</v>
      </c>
      <c r="F69" s="81"/>
      <c r="G69" s="82">
        <v>198.5</v>
      </c>
    </row>
    <row r="70" spans="2:7" ht="36" x14ac:dyDescent="0.25">
      <c r="B70" s="80" t="s">
        <v>75</v>
      </c>
      <c r="C70" s="77" t="s">
        <v>72</v>
      </c>
      <c r="D70" s="76" t="s">
        <v>129</v>
      </c>
      <c r="E70" s="77" t="s">
        <v>131</v>
      </c>
      <c r="F70" s="76"/>
      <c r="G70" s="203">
        <f>G73+G74</f>
        <v>196.3</v>
      </c>
    </row>
    <row r="71" spans="2:7" x14ac:dyDescent="0.25">
      <c r="B71" s="80" t="s">
        <v>76</v>
      </c>
      <c r="C71" s="81" t="s">
        <v>72</v>
      </c>
      <c r="D71" s="80" t="s">
        <v>129</v>
      </c>
      <c r="E71" s="81" t="s">
        <v>131</v>
      </c>
      <c r="F71" s="80" t="s">
        <v>132</v>
      </c>
      <c r="G71" s="83">
        <v>196.3</v>
      </c>
    </row>
    <row r="72" spans="2:7" ht="24" x14ac:dyDescent="0.25">
      <c r="B72" s="80" t="s">
        <v>78</v>
      </c>
      <c r="C72" s="81" t="s">
        <v>72</v>
      </c>
      <c r="D72" s="80" t="s">
        <v>129</v>
      </c>
      <c r="E72" s="81" t="s">
        <v>131</v>
      </c>
      <c r="F72" s="80" t="s">
        <v>77</v>
      </c>
      <c r="G72" s="83">
        <v>196.3</v>
      </c>
    </row>
    <row r="73" spans="2:7" x14ac:dyDescent="0.25">
      <c r="B73" s="80" t="s">
        <v>79</v>
      </c>
      <c r="C73" s="80" t="s">
        <v>72</v>
      </c>
      <c r="D73" s="80" t="s">
        <v>129</v>
      </c>
      <c r="E73" s="81" t="s">
        <v>131</v>
      </c>
      <c r="F73" s="80" t="s">
        <v>80</v>
      </c>
      <c r="G73" s="83">
        <v>150.80000000000001</v>
      </c>
    </row>
    <row r="74" spans="2:7" x14ac:dyDescent="0.25">
      <c r="B74" s="80" t="s">
        <v>81</v>
      </c>
      <c r="C74" s="80" t="s">
        <v>72</v>
      </c>
      <c r="D74" s="80" t="s">
        <v>129</v>
      </c>
      <c r="E74" s="81" t="s">
        <v>131</v>
      </c>
      <c r="F74" s="80" t="s">
        <v>82</v>
      </c>
      <c r="G74" s="83">
        <v>45.5</v>
      </c>
    </row>
    <row r="75" spans="2:7" x14ac:dyDescent="0.25">
      <c r="B75" s="71" t="s">
        <v>183</v>
      </c>
      <c r="C75" s="80" t="s">
        <v>72</v>
      </c>
      <c r="D75" s="80" t="s">
        <v>129</v>
      </c>
      <c r="E75" s="81" t="s">
        <v>131</v>
      </c>
      <c r="F75" s="80" t="s">
        <v>184</v>
      </c>
      <c r="G75" s="83">
        <v>0.5</v>
      </c>
    </row>
    <row r="76" spans="2:7" ht="36" x14ac:dyDescent="0.25">
      <c r="B76" s="76" t="s">
        <v>88</v>
      </c>
      <c r="C76" s="76" t="s">
        <v>72</v>
      </c>
      <c r="D76" s="76" t="s">
        <v>129</v>
      </c>
      <c r="E76" s="77" t="s">
        <v>131</v>
      </c>
      <c r="F76" s="76" t="s">
        <v>89</v>
      </c>
      <c r="G76" s="203">
        <f>G77</f>
        <v>1.7</v>
      </c>
    </row>
    <row r="77" spans="2:7" x14ac:dyDescent="0.25">
      <c r="B77" s="80" t="s">
        <v>90</v>
      </c>
      <c r="C77" s="80" t="s">
        <v>72</v>
      </c>
      <c r="D77" s="80" t="s">
        <v>129</v>
      </c>
      <c r="E77" s="81" t="s">
        <v>131</v>
      </c>
      <c r="F77" s="80" t="s">
        <v>91</v>
      </c>
      <c r="G77" s="83">
        <v>1.7</v>
      </c>
    </row>
    <row r="78" spans="2:7" x14ac:dyDescent="0.25">
      <c r="B78" s="84" t="s">
        <v>92</v>
      </c>
      <c r="C78" s="80" t="s">
        <v>72</v>
      </c>
      <c r="D78" s="80" t="s">
        <v>129</v>
      </c>
      <c r="E78" s="81" t="s">
        <v>131</v>
      </c>
      <c r="F78" s="80" t="s">
        <v>93</v>
      </c>
      <c r="G78" s="83">
        <v>1.7</v>
      </c>
    </row>
    <row r="79" spans="2:7" ht="24" x14ac:dyDescent="0.25">
      <c r="B79" s="85" t="s">
        <v>133</v>
      </c>
      <c r="C79" s="86" t="s">
        <v>129</v>
      </c>
      <c r="D79" s="87"/>
      <c r="E79" s="88"/>
      <c r="F79" s="88"/>
      <c r="G79" s="89">
        <f>G82+G88</f>
        <v>107</v>
      </c>
    </row>
    <row r="80" spans="2:7" ht="36" x14ac:dyDescent="0.25">
      <c r="B80" s="90" t="s">
        <v>134</v>
      </c>
      <c r="C80" s="86" t="s">
        <v>129</v>
      </c>
      <c r="D80" s="91" t="s">
        <v>135</v>
      </c>
      <c r="E80" s="90"/>
      <c r="F80" s="90"/>
      <c r="G80" s="92">
        <v>1</v>
      </c>
    </row>
    <row r="81" spans="2:7" ht="36" x14ac:dyDescent="0.25">
      <c r="B81" s="90" t="s">
        <v>136</v>
      </c>
      <c r="C81" s="86" t="s">
        <v>129</v>
      </c>
      <c r="D81" s="93" t="s">
        <v>135</v>
      </c>
      <c r="E81" s="90"/>
      <c r="F81" s="90"/>
      <c r="G81" s="92">
        <v>1</v>
      </c>
    </row>
    <row r="82" spans="2:7" ht="36" x14ac:dyDescent="0.25">
      <c r="B82" s="90" t="s">
        <v>137</v>
      </c>
      <c r="C82" s="94" t="s">
        <v>129</v>
      </c>
      <c r="D82" s="93" t="s">
        <v>135</v>
      </c>
      <c r="E82" s="39">
        <v>8800002190</v>
      </c>
      <c r="F82" s="39"/>
      <c r="G82" s="92">
        <v>1</v>
      </c>
    </row>
    <row r="83" spans="2:7" ht="24" x14ac:dyDescent="0.25">
      <c r="B83" s="90" t="s">
        <v>138</v>
      </c>
      <c r="C83" s="93" t="s">
        <v>129</v>
      </c>
      <c r="D83" s="93" t="s">
        <v>135</v>
      </c>
      <c r="E83" s="39">
        <v>8800002190</v>
      </c>
      <c r="F83" s="39">
        <v>200</v>
      </c>
      <c r="G83" s="92">
        <v>1</v>
      </c>
    </row>
    <row r="84" spans="2:7" ht="24" x14ac:dyDescent="0.25">
      <c r="B84" s="90" t="s">
        <v>139</v>
      </c>
      <c r="C84" s="93" t="s">
        <v>129</v>
      </c>
      <c r="D84" s="93" t="s">
        <v>135</v>
      </c>
      <c r="E84" s="39">
        <v>8800002190</v>
      </c>
      <c r="F84" s="39">
        <v>240</v>
      </c>
      <c r="G84" s="92">
        <v>1</v>
      </c>
    </row>
    <row r="85" spans="2:7" ht="24" x14ac:dyDescent="0.25">
      <c r="B85" s="95" t="s">
        <v>140</v>
      </c>
      <c r="C85" s="93" t="s">
        <v>129</v>
      </c>
      <c r="D85" s="96" t="s">
        <v>135</v>
      </c>
      <c r="E85" s="39">
        <v>8800002190</v>
      </c>
      <c r="F85" s="97">
        <v>244</v>
      </c>
      <c r="G85" s="98">
        <v>1</v>
      </c>
    </row>
    <row r="86" spans="2:7" ht="24" x14ac:dyDescent="0.25">
      <c r="B86" s="90" t="s">
        <v>138</v>
      </c>
      <c r="C86" s="93" t="s">
        <v>129</v>
      </c>
      <c r="D86" s="93" t="s">
        <v>135</v>
      </c>
      <c r="E86" s="39">
        <v>8800002190</v>
      </c>
      <c r="F86" s="39">
        <v>200</v>
      </c>
      <c r="G86" s="98">
        <v>10</v>
      </c>
    </row>
    <row r="87" spans="2:7" ht="24" x14ac:dyDescent="0.25">
      <c r="B87" s="90" t="s">
        <v>139</v>
      </c>
      <c r="C87" s="93" t="s">
        <v>129</v>
      </c>
      <c r="D87" s="93" t="s">
        <v>135</v>
      </c>
      <c r="E87" s="39">
        <v>8800002190</v>
      </c>
      <c r="F87" s="39">
        <v>240</v>
      </c>
      <c r="G87" s="98">
        <v>10</v>
      </c>
    </row>
    <row r="88" spans="2:7" ht="24" x14ac:dyDescent="0.25">
      <c r="B88" s="95" t="s">
        <v>140</v>
      </c>
      <c r="C88" s="93" t="s">
        <v>129</v>
      </c>
      <c r="D88" s="96" t="s">
        <v>135</v>
      </c>
      <c r="E88" s="39">
        <v>8800002190</v>
      </c>
      <c r="F88" s="97">
        <v>244</v>
      </c>
      <c r="G88" s="98">
        <v>106</v>
      </c>
    </row>
    <row r="89" spans="2:7" x14ac:dyDescent="0.25">
      <c r="B89" s="99" t="s">
        <v>141</v>
      </c>
      <c r="C89" s="100" t="s">
        <v>84</v>
      </c>
      <c r="D89" s="101"/>
      <c r="E89" s="102"/>
      <c r="F89" s="102"/>
      <c r="G89" s="103">
        <f>G91+G96+G101</f>
        <v>3555.9700000000003</v>
      </c>
    </row>
    <row r="90" spans="2:7" x14ac:dyDescent="0.25">
      <c r="B90" s="104" t="s">
        <v>142</v>
      </c>
      <c r="C90" s="100" t="s">
        <v>84</v>
      </c>
      <c r="D90" s="71" t="s">
        <v>135</v>
      </c>
      <c r="E90" s="71"/>
      <c r="F90" s="71"/>
      <c r="G90" s="72">
        <f>G89</f>
        <v>3555.9700000000003</v>
      </c>
    </row>
    <row r="91" spans="2:7" ht="60" x14ac:dyDescent="0.25">
      <c r="B91" s="70" t="s">
        <v>143</v>
      </c>
      <c r="C91" s="204" t="s">
        <v>84</v>
      </c>
      <c r="D91" s="69" t="s">
        <v>135</v>
      </c>
      <c r="E91" s="69" t="s">
        <v>188</v>
      </c>
      <c r="F91" s="69"/>
      <c r="G91" s="64">
        <v>1000</v>
      </c>
    </row>
    <row r="92" spans="2:7" ht="36" x14ac:dyDescent="0.25">
      <c r="B92" s="71" t="s">
        <v>88</v>
      </c>
      <c r="C92" s="101" t="s">
        <v>84</v>
      </c>
      <c r="D92" s="71" t="s">
        <v>135</v>
      </c>
      <c r="E92" s="106" t="s">
        <v>188</v>
      </c>
      <c r="F92" s="71"/>
      <c r="G92" s="72">
        <f>G93</f>
        <v>1000</v>
      </c>
    </row>
    <row r="93" spans="2:7" x14ac:dyDescent="0.25">
      <c r="B93" s="71" t="s">
        <v>76</v>
      </c>
      <c r="C93" s="71" t="s">
        <v>84</v>
      </c>
      <c r="D93" s="71" t="s">
        <v>135</v>
      </c>
      <c r="E93" s="106" t="s">
        <v>188</v>
      </c>
      <c r="F93" s="71" t="s">
        <v>89</v>
      </c>
      <c r="G93" s="72">
        <f>G94</f>
        <v>1000</v>
      </c>
    </row>
    <row r="94" spans="2:7" x14ac:dyDescent="0.25">
      <c r="B94" s="71" t="s">
        <v>98</v>
      </c>
      <c r="C94" s="106" t="s">
        <v>84</v>
      </c>
      <c r="D94" s="71" t="s">
        <v>135</v>
      </c>
      <c r="E94" s="106" t="s">
        <v>188</v>
      </c>
      <c r="F94" s="71" t="s">
        <v>91</v>
      </c>
      <c r="G94" s="72">
        <f>G95</f>
        <v>1000</v>
      </c>
    </row>
    <row r="95" spans="2:7" x14ac:dyDescent="0.25">
      <c r="B95" s="71" t="s">
        <v>101</v>
      </c>
      <c r="C95" s="71" t="s">
        <v>84</v>
      </c>
      <c r="D95" s="71" t="s">
        <v>135</v>
      </c>
      <c r="E95" s="106" t="s">
        <v>188</v>
      </c>
      <c r="F95" s="71" t="s">
        <v>93</v>
      </c>
      <c r="G95" s="72">
        <v>1000</v>
      </c>
    </row>
    <row r="96" spans="2:7" ht="60" x14ac:dyDescent="0.25">
      <c r="B96" s="70" t="s">
        <v>144</v>
      </c>
      <c r="C96" s="73" t="s">
        <v>84</v>
      </c>
      <c r="D96" s="69" t="s">
        <v>135</v>
      </c>
      <c r="E96" s="69" t="s">
        <v>214</v>
      </c>
      <c r="F96" s="69"/>
      <c r="G96" s="64">
        <f>G97</f>
        <v>52.7</v>
      </c>
    </row>
    <row r="97" spans="2:7" ht="36" x14ac:dyDescent="0.25">
      <c r="B97" s="71" t="s">
        <v>88</v>
      </c>
      <c r="C97" s="71" t="s">
        <v>84</v>
      </c>
      <c r="D97" s="71" t="s">
        <v>135</v>
      </c>
      <c r="E97" s="106" t="s">
        <v>214</v>
      </c>
      <c r="F97" s="71" t="s">
        <v>89</v>
      </c>
      <c r="G97" s="72">
        <f>G98</f>
        <v>52.7</v>
      </c>
    </row>
    <row r="98" spans="2:7" x14ac:dyDescent="0.25">
      <c r="B98" s="71" t="s">
        <v>76</v>
      </c>
      <c r="C98" s="71" t="s">
        <v>84</v>
      </c>
      <c r="D98" s="71" t="s">
        <v>135</v>
      </c>
      <c r="E98" s="106" t="s">
        <v>214</v>
      </c>
      <c r="F98" s="71" t="s">
        <v>91</v>
      </c>
      <c r="G98" s="72">
        <v>52.7</v>
      </c>
    </row>
    <row r="99" spans="2:7" x14ac:dyDescent="0.25">
      <c r="B99" s="71" t="s">
        <v>98</v>
      </c>
      <c r="C99" s="69" t="s">
        <v>84</v>
      </c>
      <c r="D99" s="71" t="s">
        <v>135</v>
      </c>
      <c r="E99" s="106" t="s">
        <v>214</v>
      </c>
      <c r="F99" s="71" t="s">
        <v>93</v>
      </c>
      <c r="G99" s="72">
        <v>52.7</v>
      </c>
    </row>
    <row r="100" spans="2:7" x14ac:dyDescent="0.25">
      <c r="B100" s="71" t="s">
        <v>101</v>
      </c>
      <c r="C100" s="71" t="s">
        <v>84</v>
      </c>
      <c r="D100" s="71" t="s">
        <v>135</v>
      </c>
      <c r="E100" s="106" t="s">
        <v>214</v>
      </c>
      <c r="F100" s="71" t="s">
        <v>93</v>
      </c>
      <c r="G100" s="72">
        <v>52.7</v>
      </c>
    </row>
    <row r="101" spans="2:7" x14ac:dyDescent="0.25">
      <c r="B101" s="70" t="s">
        <v>145</v>
      </c>
      <c r="C101" s="73" t="s">
        <v>84</v>
      </c>
      <c r="D101" s="69" t="s">
        <v>135</v>
      </c>
      <c r="E101" s="69" t="s">
        <v>146</v>
      </c>
      <c r="F101" s="69"/>
      <c r="G101" s="64">
        <f>G105+G106</f>
        <v>2503.27</v>
      </c>
    </row>
    <row r="102" spans="2:7" ht="36" x14ac:dyDescent="0.25">
      <c r="B102" s="71" t="s">
        <v>88</v>
      </c>
      <c r="C102" s="71" t="s">
        <v>84</v>
      </c>
      <c r="D102" s="71" t="s">
        <v>135</v>
      </c>
      <c r="E102" s="106" t="s">
        <v>146</v>
      </c>
      <c r="F102" s="71"/>
      <c r="G102" s="72">
        <v>2503.27</v>
      </c>
    </row>
    <row r="103" spans="2:7" x14ac:dyDescent="0.25">
      <c r="B103" s="71" t="s">
        <v>76</v>
      </c>
      <c r="C103" s="71" t="s">
        <v>84</v>
      </c>
      <c r="D103" s="71" t="s">
        <v>135</v>
      </c>
      <c r="E103" s="106" t="s">
        <v>146</v>
      </c>
      <c r="F103" s="71" t="s">
        <v>89</v>
      </c>
      <c r="G103" s="72">
        <v>2503.27</v>
      </c>
    </row>
    <row r="104" spans="2:7" x14ac:dyDescent="0.25">
      <c r="B104" s="71" t="s">
        <v>98</v>
      </c>
      <c r="C104" s="69" t="s">
        <v>84</v>
      </c>
      <c r="D104" s="71" t="s">
        <v>135</v>
      </c>
      <c r="E104" s="106" t="s">
        <v>146</v>
      </c>
      <c r="F104" s="71" t="s">
        <v>91</v>
      </c>
      <c r="G104" s="72">
        <v>2503.27</v>
      </c>
    </row>
    <row r="105" spans="2:7" x14ac:dyDescent="0.25">
      <c r="B105" s="71" t="s">
        <v>101</v>
      </c>
      <c r="C105" s="71" t="s">
        <v>84</v>
      </c>
      <c r="D105" s="71" t="s">
        <v>135</v>
      </c>
      <c r="E105" s="106" t="s">
        <v>146</v>
      </c>
      <c r="F105" s="71" t="s">
        <v>93</v>
      </c>
      <c r="G105" s="72">
        <v>2404.3200000000002</v>
      </c>
    </row>
    <row r="106" spans="2:7" x14ac:dyDescent="0.25">
      <c r="B106" s="71" t="s">
        <v>217</v>
      </c>
      <c r="C106" s="71" t="s">
        <v>84</v>
      </c>
      <c r="D106" s="71" t="s">
        <v>135</v>
      </c>
      <c r="E106" s="71" t="s">
        <v>146</v>
      </c>
      <c r="F106" s="71" t="s">
        <v>93</v>
      </c>
      <c r="G106" s="72">
        <v>98.95</v>
      </c>
    </row>
    <row r="107" spans="2:7" x14ac:dyDescent="0.25">
      <c r="B107" s="73" t="s">
        <v>147</v>
      </c>
      <c r="C107" s="73" t="s">
        <v>148</v>
      </c>
      <c r="D107" s="73"/>
      <c r="E107" s="73"/>
      <c r="F107" s="73"/>
      <c r="G107" s="74">
        <f>G112+G113+G117+G121+G128</f>
        <v>1491.45</v>
      </c>
    </row>
    <row r="108" spans="2:7" x14ac:dyDescent="0.25">
      <c r="B108" s="73" t="s">
        <v>149</v>
      </c>
      <c r="C108" s="73" t="s">
        <v>148</v>
      </c>
      <c r="D108" s="73" t="s">
        <v>129</v>
      </c>
      <c r="E108" s="73"/>
      <c r="F108" s="73"/>
      <c r="G108" s="74">
        <f>G107</f>
        <v>1491.45</v>
      </c>
    </row>
    <row r="109" spans="2:7" x14ac:dyDescent="0.25">
      <c r="B109" s="73" t="s">
        <v>150</v>
      </c>
      <c r="C109" s="73" t="s">
        <v>148</v>
      </c>
      <c r="D109" s="73" t="s">
        <v>129</v>
      </c>
      <c r="E109" s="73" t="s">
        <v>151</v>
      </c>
      <c r="F109" s="73"/>
      <c r="G109" s="74">
        <f>G108</f>
        <v>1491.45</v>
      </c>
    </row>
    <row r="110" spans="2:7" ht="24" x14ac:dyDescent="0.25">
      <c r="B110" s="71" t="s">
        <v>152</v>
      </c>
      <c r="C110" s="73" t="s">
        <v>148</v>
      </c>
      <c r="D110" s="73" t="s">
        <v>129</v>
      </c>
      <c r="E110" s="73" t="s">
        <v>151</v>
      </c>
      <c r="F110" s="73" t="s">
        <v>89</v>
      </c>
      <c r="G110" s="74">
        <v>982.4</v>
      </c>
    </row>
    <row r="111" spans="2:7" ht="36" x14ac:dyDescent="0.25">
      <c r="B111" s="71" t="s">
        <v>153</v>
      </c>
      <c r="C111" s="71" t="s">
        <v>148</v>
      </c>
      <c r="D111" s="71" t="s">
        <v>129</v>
      </c>
      <c r="E111" s="71" t="s">
        <v>151</v>
      </c>
      <c r="F111" s="71" t="s">
        <v>91</v>
      </c>
      <c r="G111" s="72">
        <v>982.4</v>
      </c>
    </row>
    <row r="112" spans="2:7" ht="36" x14ac:dyDescent="0.25">
      <c r="B112" s="71" t="s">
        <v>154</v>
      </c>
      <c r="C112" s="71" t="s">
        <v>148</v>
      </c>
      <c r="D112" s="71" t="s">
        <v>129</v>
      </c>
      <c r="E112" s="71" t="s">
        <v>151</v>
      </c>
      <c r="F112" s="71" t="s">
        <v>93</v>
      </c>
      <c r="G112" s="72">
        <v>982.4</v>
      </c>
    </row>
    <row r="113" spans="2:7" ht="74.25" customHeight="1" x14ac:dyDescent="0.25">
      <c r="B113" s="73" t="s">
        <v>191</v>
      </c>
      <c r="C113" s="73" t="s">
        <v>148</v>
      </c>
      <c r="D113" s="73" t="s">
        <v>129</v>
      </c>
      <c r="E113" s="73" t="s">
        <v>155</v>
      </c>
      <c r="F113" s="73"/>
      <c r="G113" s="74">
        <v>163.4</v>
      </c>
    </row>
    <row r="114" spans="2:7" ht="24" x14ac:dyDescent="0.25">
      <c r="B114" s="71" t="s">
        <v>152</v>
      </c>
      <c r="C114" s="71" t="s">
        <v>148</v>
      </c>
      <c r="D114" s="71" t="s">
        <v>129</v>
      </c>
      <c r="E114" s="71" t="s">
        <v>155</v>
      </c>
      <c r="F114" s="71" t="s">
        <v>89</v>
      </c>
      <c r="G114" s="72">
        <v>163.4</v>
      </c>
    </row>
    <row r="115" spans="2:7" ht="36" x14ac:dyDescent="0.25">
      <c r="B115" s="71" t="s">
        <v>153</v>
      </c>
      <c r="C115" s="71" t="s">
        <v>148</v>
      </c>
      <c r="D115" s="71" t="s">
        <v>129</v>
      </c>
      <c r="E115" s="71" t="s">
        <v>155</v>
      </c>
      <c r="F115" s="71" t="s">
        <v>91</v>
      </c>
      <c r="G115" s="72">
        <v>163.4</v>
      </c>
    </row>
    <row r="116" spans="2:7" ht="36" x14ac:dyDescent="0.25">
      <c r="B116" s="71" t="s">
        <v>154</v>
      </c>
      <c r="C116" s="71" t="s">
        <v>148</v>
      </c>
      <c r="D116" s="71" t="s">
        <v>129</v>
      </c>
      <c r="E116" s="71" t="s">
        <v>155</v>
      </c>
      <c r="F116" s="71" t="s">
        <v>93</v>
      </c>
      <c r="G116" s="72">
        <v>163.4</v>
      </c>
    </row>
    <row r="117" spans="2:7" ht="60" x14ac:dyDescent="0.25">
      <c r="B117" s="71" t="s">
        <v>156</v>
      </c>
      <c r="C117" s="73" t="s">
        <v>148</v>
      </c>
      <c r="D117" s="73" t="s">
        <v>129</v>
      </c>
      <c r="E117" s="73" t="s">
        <v>157</v>
      </c>
      <c r="F117" s="73"/>
      <c r="G117" s="74">
        <v>1.65</v>
      </c>
    </row>
    <row r="118" spans="2:7" ht="24" x14ac:dyDescent="0.25">
      <c r="B118" s="71" t="s">
        <v>152</v>
      </c>
      <c r="C118" s="73" t="s">
        <v>148</v>
      </c>
      <c r="D118" s="73" t="s">
        <v>129</v>
      </c>
      <c r="E118" s="71" t="s">
        <v>157</v>
      </c>
      <c r="F118" s="71" t="s">
        <v>89</v>
      </c>
      <c r="G118" s="72">
        <v>1.65</v>
      </c>
    </row>
    <row r="119" spans="2:7" ht="36" x14ac:dyDescent="0.25">
      <c r="B119" s="71" t="s">
        <v>153</v>
      </c>
      <c r="C119" s="73" t="s">
        <v>148</v>
      </c>
      <c r="D119" s="73" t="s">
        <v>129</v>
      </c>
      <c r="E119" s="71" t="s">
        <v>157</v>
      </c>
      <c r="F119" s="71" t="s">
        <v>91</v>
      </c>
      <c r="G119" s="72">
        <v>1.65</v>
      </c>
    </row>
    <row r="120" spans="2:7" ht="36" x14ac:dyDescent="0.25">
      <c r="B120" s="71" t="s">
        <v>154</v>
      </c>
      <c r="C120" s="73" t="s">
        <v>148</v>
      </c>
      <c r="D120" s="73" t="s">
        <v>129</v>
      </c>
      <c r="E120" s="71" t="s">
        <v>157</v>
      </c>
      <c r="F120" s="71" t="s">
        <v>93</v>
      </c>
      <c r="G120" s="72">
        <v>1.65</v>
      </c>
    </row>
    <row r="121" spans="2:7" x14ac:dyDescent="0.25">
      <c r="B121" s="73" t="s">
        <v>158</v>
      </c>
      <c r="C121" s="73" t="s">
        <v>148</v>
      </c>
      <c r="D121" s="73" t="s">
        <v>129</v>
      </c>
      <c r="E121" s="73" t="s">
        <v>159</v>
      </c>
      <c r="F121" s="73"/>
      <c r="G121" s="74">
        <v>140</v>
      </c>
    </row>
    <row r="122" spans="2:7" ht="24" x14ac:dyDescent="0.25">
      <c r="B122" s="71" t="s">
        <v>152</v>
      </c>
      <c r="C122" s="73" t="s">
        <v>148</v>
      </c>
      <c r="D122" s="73" t="s">
        <v>129</v>
      </c>
      <c r="E122" s="71" t="s">
        <v>159</v>
      </c>
      <c r="F122" s="71" t="s">
        <v>89</v>
      </c>
      <c r="G122" s="72">
        <v>140</v>
      </c>
    </row>
    <row r="123" spans="2:7" ht="36" x14ac:dyDescent="0.25">
      <c r="B123" s="71" t="s">
        <v>153</v>
      </c>
      <c r="C123" s="73" t="s">
        <v>148</v>
      </c>
      <c r="D123" s="73" t="s">
        <v>129</v>
      </c>
      <c r="E123" s="71" t="s">
        <v>159</v>
      </c>
      <c r="F123" s="71" t="s">
        <v>91</v>
      </c>
      <c r="G123" s="72">
        <v>140</v>
      </c>
    </row>
    <row r="124" spans="2:7" ht="36" x14ac:dyDescent="0.25">
      <c r="B124" s="71" t="s">
        <v>154</v>
      </c>
      <c r="C124" s="73" t="s">
        <v>148</v>
      </c>
      <c r="D124" s="73" t="s">
        <v>129</v>
      </c>
      <c r="E124" s="71" t="s">
        <v>159</v>
      </c>
      <c r="F124" s="71" t="s">
        <v>93</v>
      </c>
      <c r="G124" s="72">
        <v>140</v>
      </c>
    </row>
    <row r="125" spans="2:7" x14ac:dyDescent="0.25">
      <c r="B125" s="73" t="s">
        <v>221</v>
      </c>
      <c r="C125" s="73" t="s">
        <v>148</v>
      </c>
      <c r="D125" s="73" t="s">
        <v>129</v>
      </c>
      <c r="E125" s="73" t="s">
        <v>218</v>
      </c>
      <c r="F125" s="73"/>
      <c r="G125" s="74">
        <f>G126</f>
        <v>204</v>
      </c>
    </row>
    <row r="126" spans="2:7" ht="24" x14ac:dyDescent="0.25">
      <c r="B126" s="71" t="s">
        <v>152</v>
      </c>
      <c r="C126" s="73" t="s">
        <v>148</v>
      </c>
      <c r="D126" s="73" t="s">
        <v>129</v>
      </c>
      <c r="E126" s="71" t="s">
        <v>218</v>
      </c>
      <c r="F126" s="71" t="s">
        <v>89</v>
      </c>
      <c r="G126" s="72">
        <v>204</v>
      </c>
    </row>
    <row r="127" spans="2:7" ht="36" x14ac:dyDescent="0.25">
      <c r="B127" s="71" t="s">
        <v>153</v>
      </c>
      <c r="C127" s="73" t="s">
        <v>148</v>
      </c>
      <c r="D127" s="73" t="s">
        <v>129</v>
      </c>
      <c r="E127" s="71" t="s">
        <v>218</v>
      </c>
      <c r="F127" s="71" t="s">
        <v>91</v>
      </c>
      <c r="G127" s="72">
        <v>204</v>
      </c>
    </row>
    <row r="128" spans="2:7" ht="36" x14ac:dyDescent="0.25">
      <c r="B128" s="71" t="s">
        <v>154</v>
      </c>
      <c r="C128" s="73" t="s">
        <v>148</v>
      </c>
      <c r="D128" s="73" t="s">
        <v>129</v>
      </c>
      <c r="E128" s="71" t="s">
        <v>218</v>
      </c>
      <c r="F128" s="71" t="s">
        <v>93</v>
      </c>
      <c r="G128" s="72">
        <v>204</v>
      </c>
    </row>
    <row r="129" spans="2:7" x14ac:dyDescent="0.25">
      <c r="B129" s="70" t="s">
        <v>160</v>
      </c>
      <c r="C129" s="71" t="s">
        <v>161</v>
      </c>
      <c r="D129" s="69"/>
      <c r="E129" s="71"/>
      <c r="F129" s="69"/>
      <c r="G129" s="64">
        <f>G131+G137+G141+G145+G151+G161</f>
        <v>3540.53</v>
      </c>
    </row>
    <row r="130" spans="2:7" x14ac:dyDescent="0.25">
      <c r="B130" s="71" t="s">
        <v>162</v>
      </c>
      <c r="C130" s="71" t="s">
        <v>161</v>
      </c>
      <c r="D130" s="71" t="s">
        <v>70</v>
      </c>
      <c r="E130" s="71"/>
      <c r="F130" s="71"/>
      <c r="G130" s="72">
        <f>G129</f>
        <v>3540.53</v>
      </c>
    </row>
    <row r="131" spans="2:7" x14ac:dyDescent="0.25">
      <c r="B131" s="73" t="s">
        <v>163</v>
      </c>
      <c r="C131" s="71" t="s">
        <v>161</v>
      </c>
      <c r="D131" s="73" t="s">
        <v>70</v>
      </c>
      <c r="E131" s="71"/>
      <c r="F131" s="73"/>
      <c r="G131" s="74">
        <f>G132</f>
        <v>2412.59</v>
      </c>
    </row>
    <row r="132" spans="2:7" ht="36" x14ac:dyDescent="0.25">
      <c r="B132" s="71" t="s">
        <v>164</v>
      </c>
      <c r="C132" s="69" t="s">
        <v>161</v>
      </c>
      <c r="D132" s="71" t="s">
        <v>70</v>
      </c>
      <c r="E132" s="71" t="s">
        <v>165</v>
      </c>
      <c r="F132" s="71"/>
      <c r="G132" s="72">
        <f>G133</f>
        <v>2412.59</v>
      </c>
    </row>
    <row r="133" spans="2:7" x14ac:dyDescent="0.25">
      <c r="B133" s="71" t="s">
        <v>76</v>
      </c>
      <c r="C133" s="71" t="s">
        <v>161</v>
      </c>
      <c r="D133" s="71" t="s">
        <v>70</v>
      </c>
      <c r="E133" s="71" t="s">
        <v>165</v>
      </c>
      <c r="F133" s="71" t="s">
        <v>132</v>
      </c>
      <c r="G133" s="72">
        <f>G134</f>
        <v>2412.59</v>
      </c>
    </row>
    <row r="134" spans="2:7" ht="24" x14ac:dyDescent="0.25">
      <c r="B134" s="68" t="s">
        <v>78</v>
      </c>
      <c r="C134" s="73" t="s">
        <v>161</v>
      </c>
      <c r="D134" s="69" t="s">
        <v>70</v>
      </c>
      <c r="E134" s="71" t="s">
        <v>165</v>
      </c>
      <c r="F134" s="69" t="s">
        <v>166</v>
      </c>
      <c r="G134" s="107">
        <f>G135+G136</f>
        <v>2412.59</v>
      </c>
    </row>
    <row r="135" spans="2:7" x14ac:dyDescent="0.25">
      <c r="B135" s="71" t="s">
        <v>79</v>
      </c>
      <c r="C135" s="71" t="s">
        <v>161</v>
      </c>
      <c r="D135" s="71" t="s">
        <v>70</v>
      </c>
      <c r="E135" s="71" t="s">
        <v>165</v>
      </c>
      <c r="F135" s="71" t="s">
        <v>167</v>
      </c>
      <c r="G135" s="72">
        <v>1852.94</v>
      </c>
    </row>
    <row r="136" spans="2:7" x14ac:dyDescent="0.25">
      <c r="B136" s="71" t="s">
        <v>81</v>
      </c>
      <c r="C136" s="71" t="s">
        <v>161</v>
      </c>
      <c r="D136" s="71" t="s">
        <v>70</v>
      </c>
      <c r="E136" s="71" t="s">
        <v>165</v>
      </c>
      <c r="F136" s="71" t="s">
        <v>185</v>
      </c>
      <c r="G136" s="72">
        <v>559.65</v>
      </c>
    </row>
    <row r="137" spans="2:7" ht="71.25" customHeight="1" x14ac:dyDescent="0.25">
      <c r="B137" s="73" t="s">
        <v>186</v>
      </c>
      <c r="C137" s="73" t="s">
        <v>161</v>
      </c>
      <c r="D137" s="73" t="s">
        <v>70</v>
      </c>
      <c r="E137" s="73" t="s">
        <v>155</v>
      </c>
      <c r="F137" s="73"/>
      <c r="G137" s="74">
        <f>G139+G140</f>
        <v>143.13999999999999</v>
      </c>
    </row>
    <row r="138" spans="2:7" ht="23.25" customHeight="1" x14ac:dyDescent="0.25">
      <c r="B138" s="80" t="s">
        <v>78</v>
      </c>
      <c r="C138" s="71" t="s">
        <v>161</v>
      </c>
      <c r="D138" s="71" t="s">
        <v>70</v>
      </c>
      <c r="E138" s="71" t="s">
        <v>155</v>
      </c>
      <c r="F138" s="71" t="s">
        <v>166</v>
      </c>
      <c r="G138" s="72">
        <v>143.13999999999999</v>
      </c>
    </row>
    <row r="139" spans="2:7" x14ac:dyDescent="0.25">
      <c r="B139" s="71" t="s">
        <v>79</v>
      </c>
      <c r="C139" s="71" t="s">
        <v>161</v>
      </c>
      <c r="D139" s="71" t="s">
        <v>70</v>
      </c>
      <c r="E139" s="71" t="s">
        <v>155</v>
      </c>
      <c r="F139" s="71" t="s">
        <v>167</v>
      </c>
      <c r="G139" s="72">
        <v>109.94</v>
      </c>
    </row>
    <row r="140" spans="2:7" x14ac:dyDescent="0.25">
      <c r="B140" s="71" t="s">
        <v>81</v>
      </c>
      <c r="C140" s="71" t="s">
        <v>161</v>
      </c>
      <c r="D140" s="71" t="s">
        <v>70</v>
      </c>
      <c r="E140" s="71" t="s">
        <v>155</v>
      </c>
      <c r="F140" s="71" t="s">
        <v>185</v>
      </c>
      <c r="G140" s="72">
        <v>33.200000000000003</v>
      </c>
    </row>
    <row r="141" spans="2:7" ht="63" customHeight="1" x14ac:dyDescent="0.25">
      <c r="B141" s="73" t="s">
        <v>187</v>
      </c>
      <c r="C141" s="73" t="s">
        <v>161</v>
      </c>
      <c r="D141" s="73" t="s">
        <v>70</v>
      </c>
      <c r="E141" s="73" t="s">
        <v>157</v>
      </c>
      <c r="F141" s="73"/>
      <c r="G141" s="74">
        <f>G143+G144</f>
        <v>1.4400000000000002</v>
      </c>
    </row>
    <row r="142" spans="2:7" ht="24" x14ac:dyDescent="0.25">
      <c r="B142" s="80" t="s">
        <v>78</v>
      </c>
      <c r="C142" s="71" t="s">
        <v>161</v>
      </c>
      <c r="D142" s="71" t="s">
        <v>70</v>
      </c>
      <c r="E142" s="71" t="s">
        <v>157</v>
      </c>
      <c r="F142" s="71" t="s">
        <v>166</v>
      </c>
      <c r="G142" s="72">
        <v>1.44</v>
      </c>
    </row>
    <row r="143" spans="2:7" x14ac:dyDescent="0.25">
      <c r="B143" s="71" t="s">
        <v>79</v>
      </c>
      <c r="C143" s="71" t="s">
        <v>161</v>
      </c>
      <c r="D143" s="71" t="s">
        <v>70</v>
      </c>
      <c r="E143" s="71" t="s">
        <v>157</v>
      </c>
      <c r="F143" s="71" t="s">
        <v>167</v>
      </c>
      <c r="G143" s="72">
        <v>1.1100000000000001</v>
      </c>
    </row>
    <row r="144" spans="2:7" x14ac:dyDescent="0.25">
      <c r="B144" s="71" t="s">
        <v>81</v>
      </c>
      <c r="C144" s="71" t="s">
        <v>161</v>
      </c>
      <c r="D144" s="71" t="s">
        <v>70</v>
      </c>
      <c r="E144" s="71" t="s">
        <v>157</v>
      </c>
      <c r="F144" s="71" t="s">
        <v>185</v>
      </c>
      <c r="G144" s="72">
        <v>0.33</v>
      </c>
    </row>
    <row r="145" spans="2:7" ht="35.25" customHeight="1" x14ac:dyDescent="0.25">
      <c r="B145" s="73" t="s">
        <v>96</v>
      </c>
      <c r="C145" s="69" t="s">
        <v>161</v>
      </c>
      <c r="D145" s="71" t="s">
        <v>70</v>
      </c>
      <c r="E145" s="71" t="s">
        <v>165</v>
      </c>
      <c r="F145" s="73" t="s">
        <v>89</v>
      </c>
      <c r="G145" s="74">
        <f>G147+G148+G149+G150</f>
        <v>40.650000000000006</v>
      </c>
    </row>
    <row r="146" spans="2:7" x14ac:dyDescent="0.25">
      <c r="B146" s="71" t="s">
        <v>76</v>
      </c>
      <c r="C146" s="71" t="s">
        <v>161</v>
      </c>
      <c r="D146" s="71" t="s">
        <v>70</v>
      </c>
      <c r="E146" s="71" t="s">
        <v>165</v>
      </c>
      <c r="F146" s="71" t="s">
        <v>91</v>
      </c>
      <c r="G146" s="72">
        <v>18.55</v>
      </c>
    </row>
    <row r="147" spans="2:7" x14ac:dyDescent="0.25">
      <c r="B147" s="71" t="s">
        <v>98</v>
      </c>
      <c r="C147" s="71" t="s">
        <v>161</v>
      </c>
      <c r="D147" s="71" t="s">
        <v>70</v>
      </c>
      <c r="E147" s="71" t="s">
        <v>165</v>
      </c>
      <c r="F147" s="71" t="s">
        <v>100</v>
      </c>
      <c r="G147" s="72">
        <v>18.55</v>
      </c>
    </row>
    <row r="148" spans="2:7" x14ac:dyDescent="0.25">
      <c r="B148" s="71" t="s">
        <v>99</v>
      </c>
      <c r="C148" s="71" t="s">
        <v>161</v>
      </c>
      <c r="D148" s="71" t="s">
        <v>70</v>
      </c>
      <c r="E148" s="71" t="s">
        <v>165</v>
      </c>
      <c r="F148" s="71" t="s">
        <v>100</v>
      </c>
      <c r="G148" s="72">
        <v>6.9</v>
      </c>
    </row>
    <row r="149" spans="2:7" x14ac:dyDescent="0.25">
      <c r="B149" s="71" t="s">
        <v>103</v>
      </c>
      <c r="C149" s="71" t="s">
        <v>161</v>
      </c>
      <c r="D149" s="71" t="s">
        <v>70</v>
      </c>
      <c r="E149" s="71" t="s">
        <v>165</v>
      </c>
      <c r="F149" s="71" t="s">
        <v>100</v>
      </c>
      <c r="G149" s="72">
        <v>8</v>
      </c>
    </row>
    <row r="150" spans="2:7" x14ac:dyDescent="0.25">
      <c r="B150" s="71" t="s">
        <v>104</v>
      </c>
      <c r="C150" s="71" t="s">
        <v>161</v>
      </c>
      <c r="D150" s="71" t="s">
        <v>70</v>
      </c>
      <c r="E150" s="71" t="s">
        <v>165</v>
      </c>
      <c r="F150" s="71" t="s">
        <v>100</v>
      </c>
      <c r="G150" s="72">
        <v>7.2</v>
      </c>
    </row>
    <row r="151" spans="2:7" ht="36" x14ac:dyDescent="0.25">
      <c r="B151" s="73" t="s">
        <v>88</v>
      </c>
      <c r="C151" s="73" t="s">
        <v>161</v>
      </c>
      <c r="D151" s="73" t="s">
        <v>70</v>
      </c>
      <c r="E151" s="73" t="s">
        <v>165</v>
      </c>
      <c r="F151" s="73"/>
      <c r="G151" s="74">
        <f>G154+G155+G156+G157+G159+G160</f>
        <v>932.71</v>
      </c>
    </row>
    <row r="152" spans="2:7" x14ac:dyDescent="0.25">
      <c r="B152" s="68" t="s">
        <v>76</v>
      </c>
      <c r="C152" s="71" t="s">
        <v>161</v>
      </c>
      <c r="D152" s="106" t="s">
        <v>70</v>
      </c>
      <c r="E152" s="71" t="s">
        <v>165</v>
      </c>
      <c r="F152" s="106" t="s">
        <v>89</v>
      </c>
      <c r="G152" s="107">
        <f>G151</f>
        <v>932.71</v>
      </c>
    </row>
    <row r="153" spans="2:7" x14ac:dyDescent="0.25">
      <c r="B153" s="68" t="s">
        <v>98</v>
      </c>
      <c r="C153" s="71" t="s">
        <v>161</v>
      </c>
      <c r="D153" s="106" t="s">
        <v>70</v>
      </c>
      <c r="E153" s="71" t="s">
        <v>165</v>
      </c>
      <c r="F153" s="106" t="s">
        <v>91</v>
      </c>
      <c r="G153" s="107">
        <f>G152</f>
        <v>932.71</v>
      </c>
    </row>
    <row r="154" spans="2:7" x14ac:dyDescent="0.25">
      <c r="B154" s="68" t="s">
        <v>102</v>
      </c>
      <c r="C154" s="71" t="s">
        <v>161</v>
      </c>
      <c r="D154" s="106" t="s">
        <v>70</v>
      </c>
      <c r="E154" s="71" t="s">
        <v>165</v>
      </c>
      <c r="F154" s="106" t="s">
        <v>93</v>
      </c>
      <c r="G154" s="107">
        <v>655.7</v>
      </c>
    </row>
    <row r="155" spans="2:7" x14ac:dyDescent="0.25">
      <c r="B155" s="104" t="s">
        <v>168</v>
      </c>
      <c r="C155" s="71" t="s">
        <v>161</v>
      </c>
      <c r="D155" s="71" t="s">
        <v>70</v>
      </c>
      <c r="E155" s="71" t="s">
        <v>165</v>
      </c>
      <c r="F155" s="71" t="s">
        <v>93</v>
      </c>
      <c r="G155" s="72">
        <v>20</v>
      </c>
    </row>
    <row r="156" spans="2:7" x14ac:dyDescent="0.25">
      <c r="B156" s="71" t="s">
        <v>103</v>
      </c>
      <c r="C156" s="106" t="s">
        <v>161</v>
      </c>
      <c r="D156" s="71" t="s">
        <v>70</v>
      </c>
      <c r="E156" s="71" t="s">
        <v>165</v>
      </c>
      <c r="F156" s="71" t="s">
        <v>93</v>
      </c>
      <c r="G156" s="72">
        <v>172.51</v>
      </c>
    </row>
    <row r="157" spans="2:7" x14ac:dyDescent="0.25">
      <c r="B157" s="71" t="s">
        <v>104</v>
      </c>
      <c r="C157" s="106" t="s">
        <v>161</v>
      </c>
      <c r="D157" s="71" t="s">
        <v>70</v>
      </c>
      <c r="E157" s="71" t="s">
        <v>165</v>
      </c>
      <c r="F157" s="71" t="s">
        <v>93</v>
      </c>
      <c r="G157" s="72">
        <v>40</v>
      </c>
    </row>
    <row r="158" spans="2:7" x14ac:dyDescent="0.25">
      <c r="B158" s="71" t="s">
        <v>90</v>
      </c>
      <c r="C158" s="71" t="s">
        <v>161</v>
      </c>
      <c r="D158" s="71" t="s">
        <v>70</v>
      </c>
      <c r="E158" s="71" t="s">
        <v>165</v>
      </c>
      <c r="F158" s="71" t="s">
        <v>93</v>
      </c>
      <c r="G158" s="72">
        <v>40</v>
      </c>
    </row>
    <row r="159" spans="2:7" x14ac:dyDescent="0.25">
      <c r="B159" s="71" t="s">
        <v>92</v>
      </c>
      <c r="C159" s="71" t="s">
        <v>161</v>
      </c>
      <c r="D159" s="71" t="s">
        <v>70</v>
      </c>
      <c r="E159" s="71" t="s">
        <v>165</v>
      </c>
      <c r="F159" s="71" t="s">
        <v>93</v>
      </c>
      <c r="G159" s="72">
        <v>40</v>
      </c>
    </row>
    <row r="160" spans="2:7" x14ac:dyDescent="0.25">
      <c r="B160" s="71" t="s">
        <v>217</v>
      </c>
      <c r="C160" s="71" t="s">
        <v>161</v>
      </c>
      <c r="D160" s="71" t="s">
        <v>70</v>
      </c>
      <c r="E160" s="71" t="s">
        <v>165</v>
      </c>
      <c r="F160" s="71" t="s">
        <v>93</v>
      </c>
      <c r="G160" s="72">
        <v>4.5</v>
      </c>
    </row>
    <row r="161" spans="2:7" ht="24" x14ac:dyDescent="0.25">
      <c r="B161" s="73" t="s">
        <v>108</v>
      </c>
      <c r="C161" s="73" t="s">
        <v>161</v>
      </c>
      <c r="D161" s="73" t="s">
        <v>70</v>
      </c>
      <c r="E161" s="73" t="s">
        <v>165</v>
      </c>
      <c r="F161" s="73"/>
      <c r="G161" s="74">
        <f>G163+G166</f>
        <v>10</v>
      </c>
    </row>
    <row r="162" spans="2:7" x14ac:dyDescent="0.25">
      <c r="B162" s="71" t="s">
        <v>76</v>
      </c>
      <c r="C162" s="71" t="s">
        <v>161</v>
      </c>
      <c r="D162" s="71" t="s">
        <v>70</v>
      </c>
      <c r="E162" s="71" t="s">
        <v>165</v>
      </c>
      <c r="F162" s="71" t="s">
        <v>106</v>
      </c>
      <c r="G162" s="72">
        <f>G163</f>
        <v>7</v>
      </c>
    </row>
    <row r="163" spans="2:7" x14ac:dyDescent="0.25">
      <c r="B163" s="71" t="s">
        <v>104</v>
      </c>
      <c r="C163" s="71" t="s">
        <v>161</v>
      </c>
      <c r="D163" s="71" t="s">
        <v>70</v>
      </c>
      <c r="E163" s="71" t="s">
        <v>165</v>
      </c>
      <c r="F163" s="71" t="s">
        <v>109</v>
      </c>
      <c r="G163" s="72">
        <v>7</v>
      </c>
    </row>
    <row r="164" spans="2:7" ht="24" x14ac:dyDescent="0.25">
      <c r="B164" s="73" t="s">
        <v>108</v>
      </c>
      <c r="C164" s="71" t="s">
        <v>161</v>
      </c>
      <c r="D164" s="71" t="s">
        <v>70</v>
      </c>
      <c r="E164" s="71" t="s">
        <v>165</v>
      </c>
      <c r="F164" s="71"/>
      <c r="G164" s="72">
        <f>G166</f>
        <v>3</v>
      </c>
    </row>
    <row r="165" spans="2:7" x14ac:dyDescent="0.25">
      <c r="B165" s="71" t="s">
        <v>169</v>
      </c>
      <c r="C165" s="71" t="s">
        <v>161</v>
      </c>
      <c r="D165" s="71" t="s">
        <v>70</v>
      </c>
      <c r="E165" s="71" t="s">
        <v>165</v>
      </c>
      <c r="F165" s="71" t="s">
        <v>106</v>
      </c>
      <c r="G165" s="72">
        <f>G166</f>
        <v>3</v>
      </c>
    </row>
    <row r="166" spans="2:7" x14ac:dyDescent="0.25">
      <c r="B166" s="71" t="s">
        <v>104</v>
      </c>
      <c r="C166" s="71" t="s">
        <v>161</v>
      </c>
      <c r="D166" s="71" t="s">
        <v>70</v>
      </c>
      <c r="E166" s="71" t="s">
        <v>165</v>
      </c>
      <c r="F166" s="71" t="s">
        <v>111</v>
      </c>
      <c r="G166" s="72">
        <v>3</v>
      </c>
    </row>
    <row r="167" spans="2:7" x14ac:dyDescent="0.25">
      <c r="B167" s="108" t="s">
        <v>170</v>
      </c>
      <c r="C167" s="108"/>
      <c r="D167" s="108"/>
      <c r="E167" s="108"/>
      <c r="F167" s="108"/>
      <c r="G167" s="109">
        <f>G129+G107+G89+G79+G67+G16</f>
        <v>12167.210000000001</v>
      </c>
    </row>
  </sheetData>
  <mergeCells count="9">
    <mergeCell ref="B15:F15"/>
    <mergeCell ref="B4:G4"/>
    <mergeCell ref="C5:G5"/>
    <mergeCell ref="B7:G7"/>
    <mergeCell ref="B8:G8"/>
    <mergeCell ref="B9:G9"/>
    <mergeCell ref="B12:B13"/>
    <mergeCell ref="C12:F12"/>
    <mergeCell ref="F6:G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51"/>
  <sheetViews>
    <sheetView view="pageBreakPreview" zoomScaleNormal="100" zoomScaleSheetLayoutView="100" workbookViewId="0">
      <selection activeCell="O148" sqref="O148"/>
    </sheetView>
  </sheetViews>
  <sheetFormatPr defaultRowHeight="15" x14ac:dyDescent="0.25"/>
  <cols>
    <col min="1" max="1" width="0.85546875" customWidth="1"/>
    <col min="2" max="2" width="34.7109375" customWidth="1"/>
    <col min="3" max="3" width="4.28515625" customWidth="1"/>
    <col min="4" max="4" width="5.28515625" customWidth="1"/>
    <col min="5" max="5" width="12" customWidth="1"/>
    <col min="6" max="6" width="6" customWidth="1"/>
    <col min="7" max="7" width="15.140625" customWidth="1"/>
    <col min="8" max="8" width="13.140625" customWidth="1"/>
    <col min="257" max="257" width="0.85546875" customWidth="1"/>
    <col min="258" max="258" width="34.7109375" customWidth="1"/>
    <col min="259" max="259" width="4.28515625" customWidth="1"/>
    <col min="260" max="260" width="5.28515625" customWidth="1"/>
    <col min="261" max="261" width="12" customWidth="1"/>
    <col min="262" max="262" width="6" customWidth="1"/>
    <col min="263" max="263" width="15.140625" customWidth="1"/>
    <col min="264" max="264" width="13.140625" customWidth="1"/>
    <col min="513" max="513" width="0.85546875" customWidth="1"/>
    <col min="514" max="514" width="34.7109375" customWidth="1"/>
    <col min="515" max="515" width="4.28515625" customWidth="1"/>
    <col min="516" max="516" width="5.28515625" customWidth="1"/>
    <col min="517" max="517" width="12" customWidth="1"/>
    <col min="518" max="518" width="6" customWidth="1"/>
    <col min="519" max="519" width="15.140625" customWidth="1"/>
    <col min="520" max="520" width="13.140625" customWidth="1"/>
    <col min="769" max="769" width="0.85546875" customWidth="1"/>
    <col min="770" max="770" width="34.7109375" customWidth="1"/>
    <col min="771" max="771" width="4.28515625" customWidth="1"/>
    <col min="772" max="772" width="5.28515625" customWidth="1"/>
    <col min="773" max="773" width="12" customWidth="1"/>
    <col min="774" max="774" width="6" customWidth="1"/>
    <col min="775" max="775" width="15.140625" customWidth="1"/>
    <col min="776" max="776" width="13.140625" customWidth="1"/>
    <col min="1025" max="1025" width="0.85546875" customWidth="1"/>
    <col min="1026" max="1026" width="34.7109375" customWidth="1"/>
    <col min="1027" max="1027" width="4.28515625" customWidth="1"/>
    <col min="1028" max="1028" width="5.28515625" customWidth="1"/>
    <col min="1029" max="1029" width="12" customWidth="1"/>
    <col min="1030" max="1030" width="6" customWidth="1"/>
    <col min="1031" max="1031" width="15.140625" customWidth="1"/>
    <col min="1032" max="1032" width="13.140625" customWidth="1"/>
    <col min="1281" max="1281" width="0.85546875" customWidth="1"/>
    <col min="1282" max="1282" width="34.7109375" customWidth="1"/>
    <col min="1283" max="1283" width="4.28515625" customWidth="1"/>
    <col min="1284" max="1284" width="5.28515625" customWidth="1"/>
    <col min="1285" max="1285" width="12" customWidth="1"/>
    <col min="1286" max="1286" width="6" customWidth="1"/>
    <col min="1287" max="1287" width="15.140625" customWidth="1"/>
    <col min="1288" max="1288" width="13.140625" customWidth="1"/>
    <col min="1537" max="1537" width="0.85546875" customWidth="1"/>
    <col min="1538" max="1538" width="34.7109375" customWidth="1"/>
    <col min="1539" max="1539" width="4.28515625" customWidth="1"/>
    <col min="1540" max="1540" width="5.28515625" customWidth="1"/>
    <col min="1541" max="1541" width="12" customWidth="1"/>
    <col min="1542" max="1542" width="6" customWidth="1"/>
    <col min="1543" max="1543" width="15.140625" customWidth="1"/>
    <col min="1544" max="1544" width="13.140625" customWidth="1"/>
    <col min="1793" max="1793" width="0.85546875" customWidth="1"/>
    <col min="1794" max="1794" width="34.7109375" customWidth="1"/>
    <col min="1795" max="1795" width="4.28515625" customWidth="1"/>
    <col min="1796" max="1796" width="5.28515625" customWidth="1"/>
    <col min="1797" max="1797" width="12" customWidth="1"/>
    <col min="1798" max="1798" width="6" customWidth="1"/>
    <col min="1799" max="1799" width="15.140625" customWidth="1"/>
    <col min="1800" max="1800" width="13.140625" customWidth="1"/>
    <col min="2049" max="2049" width="0.85546875" customWidth="1"/>
    <col min="2050" max="2050" width="34.7109375" customWidth="1"/>
    <col min="2051" max="2051" width="4.28515625" customWidth="1"/>
    <col min="2052" max="2052" width="5.28515625" customWidth="1"/>
    <col min="2053" max="2053" width="12" customWidth="1"/>
    <col min="2054" max="2054" width="6" customWidth="1"/>
    <col min="2055" max="2055" width="15.140625" customWidth="1"/>
    <col min="2056" max="2056" width="13.140625" customWidth="1"/>
    <col min="2305" max="2305" width="0.85546875" customWidth="1"/>
    <col min="2306" max="2306" width="34.7109375" customWidth="1"/>
    <col min="2307" max="2307" width="4.28515625" customWidth="1"/>
    <col min="2308" max="2308" width="5.28515625" customWidth="1"/>
    <col min="2309" max="2309" width="12" customWidth="1"/>
    <col min="2310" max="2310" width="6" customWidth="1"/>
    <col min="2311" max="2311" width="15.140625" customWidth="1"/>
    <col min="2312" max="2312" width="13.140625" customWidth="1"/>
    <col min="2561" max="2561" width="0.85546875" customWidth="1"/>
    <col min="2562" max="2562" width="34.7109375" customWidth="1"/>
    <col min="2563" max="2563" width="4.28515625" customWidth="1"/>
    <col min="2564" max="2564" width="5.28515625" customWidth="1"/>
    <col min="2565" max="2565" width="12" customWidth="1"/>
    <col min="2566" max="2566" width="6" customWidth="1"/>
    <col min="2567" max="2567" width="15.140625" customWidth="1"/>
    <col min="2568" max="2568" width="13.140625" customWidth="1"/>
    <col min="2817" max="2817" width="0.85546875" customWidth="1"/>
    <col min="2818" max="2818" width="34.7109375" customWidth="1"/>
    <col min="2819" max="2819" width="4.28515625" customWidth="1"/>
    <col min="2820" max="2820" width="5.28515625" customWidth="1"/>
    <col min="2821" max="2821" width="12" customWidth="1"/>
    <col min="2822" max="2822" width="6" customWidth="1"/>
    <col min="2823" max="2823" width="15.140625" customWidth="1"/>
    <col min="2824" max="2824" width="13.140625" customWidth="1"/>
    <col min="3073" max="3073" width="0.85546875" customWidth="1"/>
    <col min="3074" max="3074" width="34.7109375" customWidth="1"/>
    <col min="3075" max="3075" width="4.28515625" customWidth="1"/>
    <col min="3076" max="3076" width="5.28515625" customWidth="1"/>
    <col min="3077" max="3077" width="12" customWidth="1"/>
    <col min="3078" max="3078" width="6" customWidth="1"/>
    <col min="3079" max="3079" width="15.140625" customWidth="1"/>
    <col min="3080" max="3080" width="13.140625" customWidth="1"/>
    <col min="3329" max="3329" width="0.85546875" customWidth="1"/>
    <col min="3330" max="3330" width="34.7109375" customWidth="1"/>
    <col min="3331" max="3331" width="4.28515625" customWidth="1"/>
    <col min="3332" max="3332" width="5.28515625" customWidth="1"/>
    <col min="3333" max="3333" width="12" customWidth="1"/>
    <col min="3334" max="3334" width="6" customWidth="1"/>
    <col min="3335" max="3335" width="15.140625" customWidth="1"/>
    <col min="3336" max="3336" width="13.140625" customWidth="1"/>
    <col min="3585" max="3585" width="0.85546875" customWidth="1"/>
    <col min="3586" max="3586" width="34.7109375" customWidth="1"/>
    <col min="3587" max="3587" width="4.28515625" customWidth="1"/>
    <col min="3588" max="3588" width="5.28515625" customWidth="1"/>
    <col min="3589" max="3589" width="12" customWidth="1"/>
    <col min="3590" max="3590" width="6" customWidth="1"/>
    <col min="3591" max="3591" width="15.140625" customWidth="1"/>
    <col min="3592" max="3592" width="13.140625" customWidth="1"/>
    <col min="3841" max="3841" width="0.85546875" customWidth="1"/>
    <col min="3842" max="3842" width="34.7109375" customWidth="1"/>
    <col min="3843" max="3843" width="4.28515625" customWidth="1"/>
    <col min="3844" max="3844" width="5.28515625" customWidth="1"/>
    <col min="3845" max="3845" width="12" customWidth="1"/>
    <col min="3846" max="3846" width="6" customWidth="1"/>
    <col min="3847" max="3847" width="15.140625" customWidth="1"/>
    <col min="3848" max="3848" width="13.140625" customWidth="1"/>
    <col min="4097" max="4097" width="0.85546875" customWidth="1"/>
    <col min="4098" max="4098" width="34.7109375" customWidth="1"/>
    <col min="4099" max="4099" width="4.28515625" customWidth="1"/>
    <col min="4100" max="4100" width="5.28515625" customWidth="1"/>
    <col min="4101" max="4101" width="12" customWidth="1"/>
    <col min="4102" max="4102" width="6" customWidth="1"/>
    <col min="4103" max="4103" width="15.140625" customWidth="1"/>
    <col min="4104" max="4104" width="13.140625" customWidth="1"/>
    <col min="4353" max="4353" width="0.85546875" customWidth="1"/>
    <col min="4354" max="4354" width="34.7109375" customWidth="1"/>
    <col min="4355" max="4355" width="4.28515625" customWidth="1"/>
    <col min="4356" max="4356" width="5.28515625" customWidth="1"/>
    <col min="4357" max="4357" width="12" customWidth="1"/>
    <col min="4358" max="4358" width="6" customWidth="1"/>
    <col min="4359" max="4359" width="15.140625" customWidth="1"/>
    <col min="4360" max="4360" width="13.140625" customWidth="1"/>
    <col min="4609" max="4609" width="0.85546875" customWidth="1"/>
    <col min="4610" max="4610" width="34.7109375" customWidth="1"/>
    <col min="4611" max="4611" width="4.28515625" customWidth="1"/>
    <col min="4612" max="4612" width="5.28515625" customWidth="1"/>
    <col min="4613" max="4613" width="12" customWidth="1"/>
    <col min="4614" max="4614" width="6" customWidth="1"/>
    <col min="4615" max="4615" width="15.140625" customWidth="1"/>
    <col min="4616" max="4616" width="13.140625" customWidth="1"/>
    <col min="4865" max="4865" width="0.85546875" customWidth="1"/>
    <col min="4866" max="4866" width="34.7109375" customWidth="1"/>
    <col min="4867" max="4867" width="4.28515625" customWidth="1"/>
    <col min="4868" max="4868" width="5.28515625" customWidth="1"/>
    <col min="4869" max="4869" width="12" customWidth="1"/>
    <col min="4870" max="4870" width="6" customWidth="1"/>
    <col min="4871" max="4871" width="15.140625" customWidth="1"/>
    <col min="4872" max="4872" width="13.140625" customWidth="1"/>
    <col min="5121" max="5121" width="0.85546875" customWidth="1"/>
    <col min="5122" max="5122" width="34.7109375" customWidth="1"/>
    <col min="5123" max="5123" width="4.28515625" customWidth="1"/>
    <col min="5124" max="5124" width="5.28515625" customWidth="1"/>
    <col min="5125" max="5125" width="12" customWidth="1"/>
    <col min="5126" max="5126" width="6" customWidth="1"/>
    <col min="5127" max="5127" width="15.140625" customWidth="1"/>
    <col min="5128" max="5128" width="13.140625" customWidth="1"/>
    <col min="5377" max="5377" width="0.85546875" customWidth="1"/>
    <col min="5378" max="5378" width="34.7109375" customWidth="1"/>
    <col min="5379" max="5379" width="4.28515625" customWidth="1"/>
    <col min="5380" max="5380" width="5.28515625" customWidth="1"/>
    <col min="5381" max="5381" width="12" customWidth="1"/>
    <col min="5382" max="5382" width="6" customWidth="1"/>
    <col min="5383" max="5383" width="15.140625" customWidth="1"/>
    <col min="5384" max="5384" width="13.140625" customWidth="1"/>
    <col min="5633" max="5633" width="0.85546875" customWidth="1"/>
    <col min="5634" max="5634" width="34.7109375" customWidth="1"/>
    <col min="5635" max="5635" width="4.28515625" customWidth="1"/>
    <col min="5636" max="5636" width="5.28515625" customWidth="1"/>
    <col min="5637" max="5637" width="12" customWidth="1"/>
    <col min="5638" max="5638" width="6" customWidth="1"/>
    <col min="5639" max="5639" width="15.140625" customWidth="1"/>
    <col min="5640" max="5640" width="13.140625" customWidth="1"/>
    <col min="5889" max="5889" width="0.85546875" customWidth="1"/>
    <col min="5890" max="5890" width="34.7109375" customWidth="1"/>
    <col min="5891" max="5891" width="4.28515625" customWidth="1"/>
    <col min="5892" max="5892" width="5.28515625" customWidth="1"/>
    <col min="5893" max="5893" width="12" customWidth="1"/>
    <col min="5894" max="5894" width="6" customWidth="1"/>
    <col min="5895" max="5895" width="15.140625" customWidth="1"/>
    <col min="5896" max="5896" width="13.140625" customWidth="1"/>
    <col min="6145" max="6145" width="0.85546875" customWidth="1"/>
    <col min="6146" max="6146" width="34.7109375" customWidth="1"/>
    <col min="6147" max="6147" width="4.28515625" customWidth="1"/>
    <col min="6148" max="6148" width="5.28515625" customWidth="1"/>
    <col min="6149" max="6149" width="12" customWidth="1"/>
    <col min="6150" max="6150" width="6" customWidth="1"/>
    <col min="6151" max="6151" width="15.140625" customWidth="1"/>
    <col min="6152" max="6152" width="13.140625" customWidth="1"/>
    <col min="6401" max="6401" width="0.85546875" customWidth="1"/>
    <col min="6402" max="6402" width="34.7109375" customWidth="1"/>
    <col min="6403" max="6403" width="4.28515625" customWidth="1"/>
    <col min="6404" max="6404" width="5.28515625" customWidth="1"/>
    <col min="6405" max="6405" width="12" customWidth="1"/>
    <col min="6406" max="6406" width="6" customWidth="1"/>
    <col min="6407" max="6407" width="15.140625" customWidth="1"/>
    <col min="6408" max="6408" width="13.140625" customWidth="1"/>
    <col min="6657" max="6657" width="0.85546875" customWidth="1"/>
    <col min="6658" max="6658" width="34.7109375" customWidth="1"/>
    <col min="6659" max="6659" width="4.28515625" customWidth="1"/>
    <col min="6660" max="6660" width="5.28515625" customWidth="1"/>
    <col min="6661" max="6661" width="12" customWidth="1"/>
    <col min="6662" max="6662" width="6" customWidth="1"/>
    <col min="6663" max="6663" width="15.140625" customWidth="1"/>
    <col min="6664" max="6664" width="13.140625" customWidth="1"/>
    <col min="6913" max="6913" width="0.85546875" customWidth="1"/>
    <col min="6914" max="6914" width="34.7109375" customWidth="1"/>
    <col min="6915" max="6915" width="4.28515625" customWidth="1"/>
    <col min="6916" max="6916" width="5.28515625" customWidth="1"/>
    <col min="6917" max="6917" width="12" customWidth="1"/>
    <col min="6918" max="6918" width="6" customWidth="1"/>
    <col min="6919" max="6919" width="15.140625" customWidth="1"/>
    <col min="6920" max="6920" width="13.140625" customWidth="1"/>
    <col min="7169" max="7169" width="0.85546875" customWidth="1"/>
    <col min="7170" max="7170" width="34.7109375" customWidth="1"/>
    <col min="7171" max="7171" width="4.28515625" customWidth="1"/>
    <col min="7172" max="7172" width="5.28515625" customWidth="1"/>
    <col min="7173" max="7173" width="12" customWidth="1"/>
    <col min="7174" max="7174" width="6" customWidth="1"/>
    <col min="7175" max="7175" width="15.140625" customWidth="1"/>
    <col min="7176" max="7176" width="13.140625" customWidth="1"/>
    <col min="7425" max="7425" width="0.85546875" customWidth="1"/>
    <col min="7426" max="7426" width="34.7109375" customWidth="1"/>
    <col min="7427" max="7427" width="4.28515625" customWidth="1"/>
    <col min="7428" max="7428" width="5.28515625" customWidth="1"/>
    <col min="7429" max="7429" width="12" customWidth="1"/>
    <col min="7430" max="7430" width="6" customWidth="1"/>
    <col min="7431" max="7431" width="15.140625" customWidth="1"/>
    <col min="7432" max="7432" width="13.140625" customWidth="1"/>
    <col min="7681" max="7681" width="0.85546875" customWidth="1"/>
    <col min="7682" max="7682" width="34.7109375" customWidth="1"/>
    <col min="7683" max="7683" width="4.28515625" customWidth="1"/>
    <col min="7684" max="7684" width="5.28515625" customWidth="1"/>
    <col min="7685" max="7685" width="12" customWidth="1"/>
    <col min="7686" max="7686" width="6" customWidth="1"/>
    <col min="7687" max="7687" width="15.140625" customWidth="1"/>
    <col min="7688" max="7688" width="13.140625" customWidth="1"/>
    <col min="7937" max="7937" width="0.85546875" customWidth="1"/>
    <col min="7938" max="7938" width="34.7109375" customWidth="1"/>
    <col min="7939" max="7939" width="4.28515625" customWidth="1"/>
    <col min="7940" max="7940" width="5.28515625" customWidth="1"/>
    <col min="7941" max="7941" width="12" customWidth="1"/>
    <col min="7942" max="7942" width="6" customWidth="1"/>
    <col min="7943" max="7943" width="15.140625" customWidth="1"/>
    <col min="7944" max="7944" width="13.140625" customWidth="1"/>
    <col min="8193" max="8193" width="0.85546875" customWidth="1"/>
    <col min="8194" max="8194" width="34.7109375" customWidth="1"/>
    <col min="8195" max="8195" width="4.28515625" customWidth="1"/>
    <col min="8196" max="8196" width="5.28515625" customWidth="1"/>
    <col min="8197" max="8197" width="12" customWidth="1"/>
    <col min="8198" max="8198" width="6" customWidth="1"/>
    <col min="8199" max="8199" width="15.140625" customWidth="1"/>
    <col min="8200" max="8200" width="13.140625" customWidth="1"/>
    <col min="8449" max="8449" width="0.85546875" customWidth="1"/>
    <col min="8450" max="8450" width="34.7109375" customWidth="1"/>
    <col min="8451" max="8451" width="4.28515625" customWidth="1"/>
    <col min="8452" max="8452" width="5.28515625" customWidth="1"/>
    <col min="8453" max="8453" width="12" customWidth="1"/>
    <col min="8454" max="8454" width="6" customWidth="1"/>
    <col min="8455" max="8455" width="15.140625" customWidth="1"/>
    <col min="8456" max="8456" width="13.140625" customWidth="1"/>
    <col min="8705" max="8705" width="0.85546875" customWidth="1"/>
    <col min="8706" max="8706" width="34.7109375" customWidth="1"/>
    <col min="8707" max="8707" width="4.28515625" customWidth="1"/>
    <col min="8708" max="8708" width="5.28515625" customWidth="1"/>
    <col min="8709" max="8709" width="12" customWidth="1"/>
    <col min="8710" max="8710" width="6" customWidth="1"/>
    <col min="8711" max="8711" width="15.140625" customWidth="1"/>
    <col min="8712" max="8712" width="13.140625" customWidth="1"/>
    <col min="8961" max="8961" width="0.85546875" customWidth="1"/>
    <col min="8962" max="8962" width="34.7109375" customWidth="1"/>
    <col min="8963" max="8963" width="4.28515625" customWidth="1"/>
    <col min="8964" max="8964" width="5.28515625" customWidth="1"/>
    <col min="8965" max="8965" width="12" customWidth="1"/>
    <col min="8966" max="8966" width="6" customWidth="1"/>
    <col min="8967" max="8967" width="15.140625" customWidth="1"/>
    <col min="8968" max="8968" width="13.140625" customWidth="1"/>
    <col min="9217" max="9217" width="0.85546875" customWidth="1"/>
    <col min="9218" max="9218" width="34.7109375" customWidth="1"/>
    <col min="9219" max="9219" width="4.28515625" customWidth="1"/>
    <col min="9220" max="9220" width="5.28515625" customWidth="1"/>
    <col min="9221" max="9221" width="12" customWidth="1"/>
    <col min="9222" max="9222" width="6" customWidth="1"/>
    <col min="9223" max="9223" width="15.140625" customWidth="1"/>
    <col min="9224" max="9224" width="13.140625" customWidth="1"/>
    <col min="9473" max="9473" width="0.85546875" customWidth="1"/>
    <col min="9474" max="9474" width="34.7109375" customWidth="1"/>
    <col min="9475" max="9475" width="4.28515625" customWidth="1"/>
    <col min="9476" max="9476" width="5.28515625" customWidth="1"/>
    <col min="9477" max="9477" width="12" customWidth="1"/>
    <col min="9478" max="9478" width="6" customWidth="1"/>
    <col min="9479" max="9479" width="15.140625" customWidth="1"/>
    <col min="9480" max="9480" width="13.140625" customWidth="1"/>
    <col min="9729" max="9729" width="0.85546875" customWidth="1"/>
    <col min="9730" max="9730" width="34.7109375" customWidth="1"/>
    <col min="9731" max="9731" width="4.28515625" customWidth="1"/>
    <col min="9732" max="9732" width="5.28515625" customWidth="1"/>
    <col min="9733" max="9733" width="12" customWidth="1"/>
    <col min="9734" max="9734" width="6" customWidth="1"/>
    <col min="9735" max="9735" width="15.140625" customWidth="1"/>
    <col min="9736" max="9736" width="13.140625" customWidth="1"/>
    <col min="9985" max="9985" width="0.85546875" customWidth="1"/>
    <col min="9986" max="9986" width="34.7109375" customWidth="1"/>
    <col min="9987" max="9987" width="4.28515625" customWidth="1"/>
    <col min="9988" max="9988" width="5.28515625" customWidth="1"/>
    <col min="9989" max="9989" width="12" customWidth="1"/>
    <col min="9990" max="9990" width="6" customWidth="1"/>
    <col min="9991" max="9991" width="15.140625" customWidth="1"/>
    <col min="9992" max="9992" width="13.140625" customWidth="1"/>
    <col min="10241" max="10241" width="0.85546875" customWidth="1"/>
    <col min="10242" max="10242" width="34.7109375" customWidth="1"/>
    <col min="10243" max="10243" width="4.28515625" customWidth="1"/>
    <col min="10244" max="10244" width="5.28515625" customWidth="1"/>
    <col min="10245" max="10245" width="12" customWidth="1"/>
    <col min="10246" max="10246" width="6" customWidth="1"/>
    <col min="10247" max="10247" width="15.140625" customWidth="1"/>
    <col min="10248" max="10248" width="13.140625" customWidth="1"/>
    <col min="10497" max="10497" width="0.85546875" customWidth="1"/>
    <col min="10498" max="10498" width="34.7109375" customWidth="1"/>
    <col min="10499" max="10499" width="4.28515625" customWidth="1"/>
    <col min="10500" max="10500" width="5.28515625" customWidth="1"/>
    <col min="10501" max="10501" width="12" customWidth="1"/>
    <col min="10502" max="10502" width="6" customWidth="1"/>
    <col min="10503" max="10503" width="15.140625" customWidth="1"/>
    <col min="10504" max="10504" width="13.140625" customWidth="1"/>
    <col min="10753" max="10753" width="0.85546875" customWidth="1"/>
    <col min="10754" max="10754" width="34.7109375" customWidth="1"/>
    <col min="10755" max="10755" width="4.28515625" customWidth="1"/>
    <col min="10756" max="10756" width="5.28515625" customWidth="1"/>
    <col min="10757" max="10757" width="12" customWidth="1"/>
    <col min="10758" max="10758" width="6" customWidth="1"/>
    <col min="10759" max="10759" width="15.140625" customWidth="1"/>
    <col min="10760" max="10760" width="13.140625" customWidth="1"/>
    <col min="11009" max="11009" width="0.85546875" customWidth="1"/>
    <col min="11010" max="11010" width="34.7109375" customWidth="1"/>
    <col min="11011" max="11011" width="4.28515625" customWidth="1"/>
    <col min="11012" max="11012" width="5.28515625" customWidth="1"/>
    <col min="11013" max="11013" width="12" customWidth="1"/>
    <col min="11014" max="11014" width="6" customWidth="1"/>
    <col min="11015" max="11015" width="15.140625" customWidth="1"/>
    <col min="11016" max="11016" width="13.140625" customWidth="1"/>
    <col min="11265" max="11265" width="0.85546875" customWidth="1"/>
    <col min="11266" max="11266" width="34.7109375" customWidth="1"/>
    <col min="11267" max="11267" width="4.28515625" customWidth="1"/>
    <col min="11268" max="11268" width="5.28515625" customWidth="1"/>
    <col min="11269" max="11269" width="12" customWidth="1"/>
    <col min="11270" max="11270" width="6" customWidth="1"/>
    <col min="11271" max="11271" width="15.140625" customWidth="1"/>
    <col min="11272" max="11272" width="13.140625" customWidth="1"/>
    <col min="11521" max="11521" width="0.85546875" customWidth="1"/>
    <col min="11522" max="11522" width="34.7109375" customWidth="1"/>
    <col min="11523" max="11523" width="4.28515625" customWidth="1"/>
    <col min="11524" max="11524" width="5.28515625" customWidth="1"/>
    <col min="11525" max="11525" width="12" customWidth="1"/>
    <col min="11526" max="11526" width="6" customWidth="1"/>
    <col min="11527" max="11527" width="15.140625" customWidth="1"/>
    <col min="11528" max="11528" width="13.140625" customWidth="1"/>
    <col min="11777" max="11777" width="0.85546875" customWidth="1"/>
    <col min="11778" max="11778" width="34.7109375" customWidth="1"/>
    <col min="11779" max="11779" width="4.28515625" customWidth="1"/>
    <col min="11780" max="11780" width="5.28515625" customWidth="1"/>
    <col min="11781" max="11781" width="12" customWidth="1"/>
    <col min="11782" max="11782" width="6" customWidth="1"/>
    <col min="11783" max="11783" width="15.140625" customWidth="1"/>
    <col min="11784" max="11784" width="13.140625" customWidth="1"/>
    <col min="12033" max="12033" width="0.85546875" customWidth="1"/>
    <col min="12034" max="12034" width="34.7109375" customWidth="1"/>
    <col min="12035" max="12035" width="4.28515625" customWidth="1"/>
    <col min="12036" max="12036" width="5.28515625" customWidth="1"/>
    <col min="12037" max="12037" width="12" customWidth="1"/>
    <col min="12038" max="12038" width="6" customWidth="1"/>
    <col min="12039" max="12039" width="15.140625" customWidth="1"/>
    <col min="12040" max="12040" width="13.140625" customWidth="1"/>
    <col min="12289" max="12289" width="0.85546875" customWidth="1"/>
    <col min="12290" max="12290" width="34.7109375" customWidth="1"/>
    <col min="12291" max="12291" width="4.28515625" customWidth="1"/>
    <col min="12292" max="12292" width="5.28515625" customWidth="1"/>
    <col min="12293" max="12293" width="12" customWidth="1"/>
    <col min="12294" max="12294" width="6" customWidth="1"/>
    <col min="12295" max="12295" width="15.140625" customWidth="1"/>
    <col min="12296" max="12296" width="13.140625" customWidth="1"/>
    <col min="12545" max="12545" width="0.85546875" customWidth="1"/>
    <col min="12546" max="12546" width="34.7109375" customWidth="1"/>
    <col min="12547" max="12547" width="4.28515625" customWidth="1"/>
    <col min="12548" max="12548" width="5.28515625" customWidth="1"/>
    <col min="12549" max="12549" width="12" customWidth="1"/>
    <col min="12550" max="12550" width="6" customWidth="1"/>
    <col min="12551" max="12551" width="15.140625" customWidth="1"/>
    <col min="12552" max="12552" width="13.140625" customWidth="1"/>
    <col min="12801" max="12801" width="0.85546875" customWidth="1"/>
    <col min="12802" max="12802" width="34.7109375" customWidth="1"/>
    <col min="12803" max="12803" width="4.28515625" customWidth="1"/>
    <col min="12804" max="12804" width="5.28515625" customWidth="1"/>
    <col min="12805" max="12805" width="12" customWidth="1"/>
    <col min="12806" max="12806" width="6" customWidth="1"/>
    <col min="12807" max="12807" width="15.140625" customWidth="1"/>
    <col min="12808" max="12808" width="13.140625" customWidth="1"/>
    <col min="13057" max="13057" width="0.85546875" customWidth="1"/>
    <col min="13058" max="13058" width="34.7109375" customWidth="1"/>
    <col min="13059" max="13059" width="4.28515625" customWidth="1"/>
    <col min="13060" max="13060" width="5.28515625" customWidth="1"/>
    <col min="13061" max="13061" width="12" customWidth="1"/>
    <col min="13062" max="13062" width="6" customWidth="1"/>
    <col min="13063" max="13063" width="15.140625" customWidth="1"/>
    <col min="13064" max="13064" width="13.140625" customWidth="1"/>
    <col min="13313" max="13313" width="0.85546875" customWidth="1"/>
    <col min="13314" max="13314" width="34.7109375" customWidth="1"/>
    <col min="13315" max="13315" width="4.28515625" customWidth="1"/>
    <col min="13316" max="13316" width="5.28515625" customWidth="1"/>
    <col min="13317" max="13317" width="12" customWidth="1"/>
    <col min="13318" max="13318" width="6" customWidth="1"/>
    <col min="13319" max="13319" width="15.140625" customWidth="1"/>
    <col min="13320" max="13320" width="13.140625" customWidth="1"/>
    <col min="13569" max="13569" width="0.85546875" customWidth="1"/>
    <col min="13570" max="13570" width="34.7109375" customWidth="1"/>
    <col min="13571" max="13571" width="4.28515625" customWidth="1"/>
    <col min="13572" max="13572" width="5.28515625" customWidth="1"/>
    <col min="13573" max="13573" width="12" customWidth="1"/>
    <col min="13574" max="13574" width="6" customWidth="1"/>
    <col min="13575" max="13575" width="15.140625" customWidth="1"/>
    <col min="13576" max="13576" width="13.140625" customWidth="1"/>
    <col min="13825" max="13825" width="0.85546875" customWidth="1"/>
    <col min="13826" max="13826" width="34.7109375" customWidth="1"/>
    <col min="13827" max="13827" width="4.28515625" customWidth="1"/>
    <col min="13828" max="13828" width="5.28515625" customWidth="1"/>
    <col min="13829" max="13829" width="12" customWidth="1"/>
    <col min="13830" max="13830" width="6" customWidth="1"/>
    <col min="13831" max="13831" width="15.140625" customWidth="1"/>
    <col min="13832" max="13832" width="13.140625" customWidth="1"/>
    <col min="14081" max="14081" width="0.85546875" customWidth="1"/>
    <col min="14082" max="14082" width="34.7109375" customWidth="1"/>
    <col min="14083" max="14083" width="4.28515625" customWidth="1"/>
    <col min="14084" max="14084" width="5.28515625" customWidth="1"/>
    <col min="14085" max="14085" width="12" customWidth="1"/>
    <col min="14086" max="14086" width="6" customWidth="1"/>
    <col min="14087" max="14087" width="15.140625" customWidth="1"/>
    <col min="14088" max="14088" width="13.140625" customWidth="1"/>
    <col min="14337" max="14337" width="0.85546875" customWidth="1"/>
    <col min="14338" max="14338" width="34.7109375" customWidth="1"/>
    <col min="14339" max="14339" width="4.28515625" customWidth="1"/>
    <col min="14340" max="14340" width="5.28515625" customWidth="1"/>
    <col min="14341" max="14341" width="12" customWidth="1"/>
    <col min="14342" max="14342" width="6" customWidth="1"/>
    <col min="14343" max="14343" width="15.140625" customWidth="1"/>
    <col min="14344" max="14344" width="13.140625" customWidth="1"/>
    <col min="14593" max="14593" width="0.85546875" customWidth="1"/>
    <col min="14594" max="14594" width="34.7109375" customWidth="1"/>
    <col min="14595" max="14595" width="4.28515625" customWidth="1"/>
    <col min="14596" max="14596" width="5.28515625" customWidth="1"/>
    <col min="14597" max="14597" width="12" customWidth="1"/>
    <col min="14598" max="14598" width="6" customWidth="1"/>
    <col min="14599" max="14599" width="15.140625" customWidth="1"/>
    <col min="14600" max="14600" width="13.140625" customWidth="1"/>
    <col min="14849" max="14849" width="0.85546875" customWidth="1"/>
    <col min="14850" max="14850" width="34.7109375" customWidth="1"/>
    <col min="14851" max="14851" width="4.28515625" customWidth="1"/>
    <col min="14852" max="14852" width="5.28515625" customWidth="1"/>
    <col min="14853" max="14853" width="12" customWidth="1"/>
    <col min="14854" max="14854" width="6" customWidth="1"/>
    <col min="14855" max="14855" width="15.140625" customWidth="1"/>
    <col min="14856" max="14856" width="13.140625" customWidth="1"/>
    <col min="15105" max="15105" width="0.85546875" customWidth="1"/>
    <col min="15106" max="15106" width="34.7109375" customWidth="1"/>
    <col min="15107" max="15107" width="4.28515625" customWidth="1"/>
    <col min="15108" max="15108" width="5.28515625" customWidth="1"/>
    <col min="15109" max="15109" width="12" customWidth="1"/>
    <col min="15110" max="15110" width="6" customWidth="1"/>
    <col min="15111" max="15111" width="15.140625" customWidth="1"/>
    <col min="15112" max="15112" width="13.140625" customWidth="1"/>
    <col min="15361" max="15361" width="0.85546875" customWidth="1"/>
    <col min="15362" max="15362" width="34.7109375" customWidth="1"/>
    <col min="15363" max="15363" width="4.28515625" customWidth="1"/>
    <col min="15364" max="15364" width="5.28515625" customWidth="1"/>
    <col min="15365" max="15365" width="12" customWidth="1"/>
    <col min="15366" max="15366" width="6" customWidth="1"/>
    <col min="15367" max="15367" width="15.140625" customWidth="1"/>
    <col min="15368" max="15368" width="13.140625" customWidth="1"/>
    <col min="15617" max="15617" width="0.85546875" customWidth="1"/>
    <col min="15618" max="15618" width="34.7109375" customWidth="1"/>
    <col min="15619" max="15619" width="4.28515625" customWidth="1"/>
    <col min="15620" max="15620" width="5.28515625" customWidth="1"/>
    <col min="15621" max="15621" width="12" customWidth="1"/>
    <col min="15622" max="15622" width="6" customWidth="1"/>
    <col min="15623" max="15623" width="15.140625" customWidth="1"/>
    <col min="15624" max="15624" width="13.140625" customWidth="1"/>
    <col min="15873" max="15873" width="0.85546875" customWidth="1"/>
    <col min="15874" max="15874" width="34.7109375" customWidth="1"/>
    <col min="15875" max="15875" width="4.28515625" customWidth="1"/>
    <col min="15876" max="15876" width="5.28515625" customWidth="1"/>
    <col min="15877" max="15877" width="12" customWidth="1"/>
    <col min="15878" max="15878" width="6" customWidth="1"/>
    <col min="15879" max="15879" width="15.140625" customWidth="1"/>
    <col min="15880" max="15880" width="13.140625" customWidth="1"/>
    <col min="16129" max="16129" width="0.85546875" customWidth="1"/>
    <col min="16130" max="16130" width="34.7109375" customWidth="1"/>
    <col min="16131" max="16131" width="4.28515625" customWidth="1"/>
    <col min="16132" max="16132" width="5.28515625" customWidth="1"/>
    <col min="16133" max="16133" width="12" customWidth="1"/>
    <col min="16134" max="16134" width="6" customWidth="1"/>
    <col min="16135" max="16135" width="15.140625" customWidth="1"/>
    <col min="16136" max="16136" width="13.140625" customWidth="1"/>
  </cols>
  <sheetData>
    <row r="2" spans="1:13" ht="19.5" customHeight="1" x14ac:dyDescent="0.25"/>
    <row r="3" spans="1:13" hidden="1" x14ac:dyDescent="0.25"/>
    <row r="4" spans="1:13" ht="20.25" hidden="1" customHeight="1" x14ac:dyDescent="0.25">
      <c r="H4" t="s">
        <v>171</v>
      </c>
    </row>
    <row r="5" spans="1:13" ht="3" hidden="1" customHeight="1" x14ac:dyDescent="0.25"/>
    <row r="6" spans="1:13" ht="12.75" hidden="1" customHeight="1" x14ac:dyDescent="0.25"/>
    <row r="7" spans="1:13" ht="16.5" hidden="1" customHeight="1" x14ac:dyDescent="0.25"/>
    <row r="8" spans="1:13" ht="15.75" hidden="1" customHeight="1" x14ac:dyDescent="0.25"/>
    <row r="9" spans="1:13" ht="12.75" hidden="1" customHeight="1" x14ac:dyDescent="0.25"/>
    <row r="10" spans="1:13" ht="19.5" hidden="1" customHeight="1" x14ac:dyDescent="0.25"/>
    <row r="11" spans="1:13" s="205" customFormat="1" ht="31.5" customHeight="1" x14ac:dyDescent="0.25">
      <c r="A11" s="205" t="s">
        <v>190</v>
      </c>
      <c r="G11" s="284" t="s">
        <v>219</v>
      </c>
      <c r="H11" s="284"/>
      <c r="I11" s="284"/>
      <c r="J11" s="284"/>
      <c r="K11" s="284"/>
      <c r="L11" s="284"/>
      <c r="M11" s="206"/>
    </row>
    <row r="12" spans="1:13" ht="38.25" customHeight="1" x14ac:dyDescent="0.25">
      <c r="B12" s="285" t="s">
        <v>172</v>
      </c>
      <c r="C12" s="285"/>
      <c r="D12" s="285"/>
      <c r="E12" s="285"/>
      <c r="F12" s="285"/>
      <c r="G12" s="285"/>
    </row>
    <row r="13" spans="1:13" ht="0.75" customHeight="1" x14ac:dyDescent="0.25">
      <c r="B13" s="53"/>
      <c r="C13" s="54"/>
      <c r="D13" s="54"/>
      <c r="E13" s="54"/>
      <c r="F13" s="54"/>
      <c r="G13" s="54"/>
    </row>
    <row r="14" spans="1:13" ht="13.5" customHeight="1" x14ac:dyDescent="0.25">
      <c r="B14" s="55"/>
      <c r="C14" s="55"/>
      <c r="D14" s="56"/>
      <c r="E14" s="56"/>
      <c r="F14" s="56"/>
      <c r="G14" s="56"/>
    </row>
    <row r="15" spans="1:13" ht="33" customHeight="1" x14ac:dyDescent="0.25">
      <c r="B15" s="286" t="s">
        <v>61</v>
      </c>
      <c r="C15" s="288" t="s">
        <v>62</v>
      </c>
      <c r="D15" s="289"/>
      <c r="E15" s="289"/>
      <c r="F15" s="289"/>
      <c r="G15" s="110" t="s">
        <v>63</v>
      </c>
      <c r="H15" s="110" t="s">
        <v>63</v>
      </c>
    </row>
    <row r="16" spans="1:13" ht="16.5" customHeight="1" x14ac:dyDescent="0.25">
      <c r="B16" s="287"/>
      <c r="C16" s="111" t="s">
        <v>64</v>
      </c>
      <c r="D16" s="112" t="s">
        <v>65</v>
      </c>
      <c r="E16" s="112" t="s">
        <v>66</v>
      </c>
      <c r="F16" s="113" t="s">
        <v>67</v>
      </c>
      <c r="G16" s="114" t="s">
        <v>173</v>
      </c>
      <c r="H16" s="115" t="s">
        <v>174</v>
      </c>
    </row>
    <row r="17" spans="2:8" ht="16.5" thickBot="1" x14ac:dyDescent="0.3">
      <c r="B17" s="61">
        <v>1</v>
      </c>
      <c r="C17" s="61">
        <v>2</v>
      </c>
      <c r="D17" s="61">
        <v>3</v>
      </c>
      <c r="E17" s="61">
        <v>4</v>
      </c>
      <c r="F17" s="62">
        <v>5</v>
      </c>
      <c r="G17" s="63">
        <v>6</v>
      </c>
      <c r="H17" s="116">
        <v>7</v>
      </c>
    </row>
    <row r="18" spans="2:8" ht="15.75" thickTop="1" x14ac:dyDescent="0.25">
      <c r="B18" s="290" t="s">
        <v>175</v>
      </c>
      <c r="C18" s="291"/>
      <c r="D18" s="291"/>
      <c r="E18" s="291"/>
      <c r="F18" s="291"/>
      <c r="G18" s="117">
        <f>G151</f>
        <v>8109.9</v>
      </c>
      <c r="H18" s="118">
        <f>H151</f>
        <v>6685.2</v>
      </c>
    </row>
    <row r="19" spans="2:8" x14ac:dyDescent="0.25">
      <c r="B19" s="119" t="s">
        <v>69</v>
      </c>
      <c r="C19" s="120" t="s">
        <v>70</v>
      </c>
      <c r="D19" s="120"/>
      <c r="E19" s="120"/>
      <c r="F19" s="120"/>
      <c r="G19" s="121">
        <f>G20+G27</f>
        <v>1733.6699999999998</v>
      </c>
      <c r="H19" s="121">
        <f>H20+H27+H60+H66</f>
        <v>1758.1999999999998</v>
      </c>
    </row>
    <row r="20" spans="2:8" ht="48" x14ac:dyDescent="0.25">
      <c r="B20" s="122" t="s">
        <v>71</v>
      </c>
      <c r="C20" s="123" t="s">
        <v>70</v>
      </c>
      <c r="D20" s="123" t="s">
        <v>72</v>
      </c>
      <c r="E20" s="123"/>
      <c r="F20" s="123"/>
      <c r="G20" s="118">
        <f t="shared" ref="G20:H23" si="0">G21</f>
        <v>464.20000000000005</v>
      </c>
      <c r="H20" s="118">
        <f t="shared" si="0"/>
        <v>464.20000000000005</v>
      </c>
    </row>
    <row r="21" spans="2:8" ht="24" x14ac:dyDescent="0.25">
      <c r="B21" s="124" t="s">
        <v>73</v>
      </c>
      <c r="C21" s="123" t="s">
        <v>70</v>
      </c>
      <c r="D21" s="123" t="s">
        <v>72</v>
      </c>
      <c r="E21" s="123" t="s">
        <v>74</v>
      </c>
      <c r="F21" s="123"/>
      <c r="G21" s="118">
        <f t="shared" si="0"/>
        <v>464.20000000000005</v>
      </c>
      <c r="H21" s="118">
        <f t="shared" si="0"/>
        <v>464.20000000000005</v>
      </c>
    </row>
    <row r="22" spans="2:8" ht="48" x14ac:dyDescent="0.25">
      <c r="B22" s="86" t="s">
        <v>75</v>
      </c>
      <c r="C22" s="86" t="s">
        <v>70</v>
      </c>
      <c r="D22" s="86" t="s">
        <v>72</v>
      </c>
      <c r="E22" s="123" t="s">
        <v>74</v>
      </c>
      <c r="F22" s="86"/>
      <c r="G22" s="125">
        <f t="shared" si="0"/>
        <v>464.20000000000005</v>
      </c>
      <c r="H22" s="125">
        <f t="shared" si="0"/>
        <v>464.20000000000005</v>
      </c>
    </row>
    <row r="23" spans="2:8" x14ac:dyDescent="0.25">
      <c r="B23" s="86" t="s">
        <v>76</v>
      </c>
      <c r="C23" s="86" t="s">
        <v>70</v>
      </c>
      <c r="D23" s="86" t="s">
        <v>72</v>
      </c>
      <c r="E23" s="123" t="s">
        <v>74</v>
      </c>
      <c r="F23" s="86" t="s">
        <v>77</v>
      </c>
      <c r="G23" s="125">
        <f t="shared" si="0"/>
        <v>464.20000000000005</v>
      </c>
      <c r="H23" s="125">
        <f t="shared" si="0"/>
        <v>464.20000000000005</v>
      </c>
    </row>
    <row r="24" spans="2:8" ht="24" x14ac:dyDescent="0.25">
      <c r="B24" s="86" t="s">
        <v>78</v>
      </c>
      <c r="C24" s="86" t="s">
        <v>70</v>
      </c>
      <c r="D24" s="86" t="s">
        <v>72</v>
      </c>
      <c r="E24" s="123" t="s">
        <v>74</v>
      </c>
      <c r="F24" s="86" t="s">
        <v>77</v>
      </c>
      <c r="G24" s="125">
        <f>G25+G26</f>
        <v>464.20000000000005</v>
      </c>
      <c r="H24" s="125">
        <f>H25+H26</f>
        <v>464.20000000000005</v>
      </c>
    </row>
    <row r="25" spans="2:8" x14ac:dyDescent="0.25">
      <c r="B25" s="86" t="s">
        <v>79</v>
      </c>
      <c r="C25" s="86" t="s">
        <v>70</v>
      </c>
      <c r="D25" s="86" t="s">
        <v>72</v>
      </c>
      <c r="E25" s="123" t="s">
        <v>74</v>
      </c>
      <c r="F25" s="86" t="s">
        <v>80</v>
      </c>
      <c r="G25" s="125">
        <v>356.6</v>
      </c>
      <c r="H25" s="125">
        <v>356.6</v>
      </c>
    </row>
    <row r="26" spans="2:8" x14ac:dyDescent="0.25">
      <c r="B26" s="86" t="s">
        <v>81</v>
      </c>
      <c r="C26" s="86" t="s">
        <v>70</v>
      </c>
      <c r="D26" s="86" t="s">
        <v>72</v>
      </c>
      <c r="E26" s="123" t="s">
        <v>74</v>
      </c>
      <c r="F26" s="86" t="s">
        <v>82</v>
      </c>
      <c r="G26" s="125">
        <v>107.6</v>
      </c>
      <c r="H26" s="125">
        <v>107.6</v>
      </c>
    </row>
    <row r="27" spans="2:8" ht="61.5" customHeight="1" x14ac:dyDescent="0.25">
      <c r="B27" s="68" t="s">
        <v>83</v>
      </c>
      <c r="C27" s="69" t="s">
        <v>70</v>
      </c>
      <c r="D27" s="69" t="s">
        <v>84</v>
      </c>
      <c r="E27" s="69"/>
      <c r="F27" s="69"/>
      <c r="G27" s="118">
        <f>G28+G33+G39+G44+G53</f>
        <v>1269.4699999999998</v>
      </c>
      <c r="H27" s="118">
        <f>H28+H33</f>
        <v>1269.4699999999998</v>
      </c>
    </row>
    <row r="28" spans="2:8" ht="24" x14ac:dyDescent="0.25">
      <c r="B28" s="68" t="s">
        <v>85</v>
      </c>
      <c r="C28" s="69" t="s">
        <v>70</v>
      </c>
      <c r="D28" s="69" t="s">
        <v>84</v>
      </c>
      <c r="E28" s="69" t="s">
        <v>86</v>
      </c>
      <c r="F28" s="69"/>
      <c r="G28" s="118">
        <f>G30</f>
        <v>0.1</v>
      </c>
      <c r="H28" s="118">
        <f>H30</f>
        <v>0.1</v>
      </c>
    </row>
    <row r="29" spans="2:8" ht="36" x14ac:dyDescent="0.25">
      <c r="B29" s="68" t="s">
        <v>87</v>
      </c>
      <c r="C29" s="69" t="s">
        <v>70</v>
      </c>
      <c r="D29" s="69" t="s">
        <v>84</v>
      </c>
      <c r="E29" s="69" t="s">
        <v>86</v>
      </c>
      <c r="F29" s="69"/>
      <c r="G29" s="118">
        <f>G31</f>
        <v>0.1</v>
      </c>
      <c r="H29" s="118">
        <f>H31</f>
        <v>0.1</v>
      </c>
    </row>
    <row r="30" spans="2:8" ht="36" x14ac:dyDescent="0.25">
      <c r="B30" s="71" t="s">
        <v>88</v>
      </c>
      <c r="C30" s="71" t="s">
        <v>70</v>
      </c>
      <c r="D30" s="71" t="s">
        <v>84</v>
      </c>
      <c r="E30" s="69" t="s">
        <v>86</v>
      </c>
      <c r="F30" s="71" t="s">
        <v>89</v>
      </c>
      <c r="G30" s="125">
        <v>0.1</v>
      </c>
      <c r="H30" s="125">
        <v>0.1</v>
      </c>
    </row>
    <row r="31" spans="2:8" x14ac:dyDescent="0.25">
      <c r="B31" s="71" t="s">
        <v>90</v>
      </c>
      <c r="C31" s="71" t="s">
        <v>70</v>
      </c>
      <c r="D31" s="71" t="s">
        <v>84</v>
      </c>
      <c r="E31" s="69" t="s">
        <v>86</v>
      </c>
      <c r="F31" s="71" t="s">
        <v>91</v>
      </c>
      <c r="G31" s="125">
        <v>0.1</v>
      </c>
      <c r="H31" s="125">
        <v>0.1</v>
      </c>
    </row>
    <row r="32" spans="2:8" ht="24" x14ac:dyDescent="0.25">
      <c r="B32" s="71" t="s">
        <v>92</v>
      </c>
      <c r="C32" s="71" t="s">
        <v>70</v>
      </c>
      <c r="D32" s="71" t="s">
        <v>84</v>
      </c>
      <c r="E32" s="69" t="s">
        <v>86</v>
      </c>
      <c r="F32" s="71" t="s">
        <v>93</v>
      </c>
      <c r="G32" s="125">
        <v>0.1</v>
      </c>
      <c r="H32" s="125">
        <v>0.1</v>
      </c>
    </row>
    <row r="33" spans="2:8" x14ac:dyDescent="0.25">
      <c r="B33" s="70" t="s">
        <v>94</v>
      </c>
      <c r="C33" s="69" t="s">
        <v>70</v>
      </c>
      <c r="D33" s="69" t="s">
        <v>84</v>
      </c>
      <c r="E33" s="69" t="s">
        <v>95</v>
      </c>
      <c r="F33" s="69"/>
      <c r="G33" s="118">
        <f>G34</f>
        <v>1269.3699999999999</v>
      </c>
      <c r="H33" s="118">
        <f>H34+H39+H43+H47+H50</f>
        <v>1269.3699999999999</v>
      </c>
    </row>
    <row r="34" spans="2:8" ht="48" x14ac:dyDescent="0.25">
      <c r="B34" s="71" t="s">
        <v>75</v>
      </c>
      <c r="C34" s="71" t="s">
        <v>70</v>
      </c>
      <c r="D34" s="71" t="s">
        <v>84</v>
      </c>
      <c r="E34" s="69" t="s">
        <v>95</v>
      </c>
      <c r="F34" s="71" t="s">
        <v>77</v>
      </c>
      <c r="G34" s="125">
        <f>G35</f>
        <v>1269.3699999999999</v>
      </c>
      <c r="H34" s="125">
        <f>H35</f>
        <v>1269.3699999999999</v>
      </c>
    </row>
    <row r="35" spans="2:8" x14ac:dyDescent="0.25">
      <c r="B35" s="71" t="s">
        <v>76</v>
      </c>
      <c r="C35" s="71" t="s">
        <v>70</v>
      </c>
      <c r="D35" s="71" t="s">
        <v>84</v>
      </c>
      <c r="E35" s="69" t="s">
        <v>95</v>
      </c>
      <c r="F35" s="71" t="s">
        <v>77</v>
      </c>
      <c r="G35" s="125">
        <f>G36</f>
        <v>1269.3699999999999</v>
      </c>
      <c r="H35" s="125">
        <f>H36</f>
        <v>1269.3699999999999</v>
      </c>
    </row>
    <row r="36" spans="2:8" ht="24" x14ac:dyDescent="0.25">
      <c r="B36" s="71" t="s">
        <v>78</v>
      </c>
      <c r="C36" s="71" t="s">
        <v>70</v>
      </c>
      <c r="D36" s="71" t="s">
        <v>84</v>
      </c>
      <c r="E36" s="69" t="s">
        <v>95</v>
      </c>
      <c r="F36" s="71" t="s">
        <v>77</v>
      </c>
      <c r="G36" s="125">
        <f>G37+G38</f>
        <v>1269.3699999999999</v>
      </c>
      <c r="H36" s="125">
        <f>H37+H38</f>
        <v>1269.3699999999999</v>
      </c>
    </row>
    <row r="37" spans="2:8" x14ac:dyDescent="0.25">
      <c r="B37" s="71" t="s">
        <v>79</v>
      </c>
      <c r="C37" s="71" t="s">
        <v>70</v>
      </c>
      <c r="D37" s="71" t="s">
        <v>84</v>
      </c>
      <c r="E37" s="69" t="s">
        <v>95</v>
      </c>
      <c r="F37" s="71" t="s">
        <v>80</v>
      </c>
      <c r="G37" s="125">
        <v>969.27</v>
      </c>
      <c r="H37" s="125">
        <v>969.27</v>
      </c>
    </row>
    <row r="38" spans="2:8" x14ac:dyDescent="0.25">
      <c r="B38" s="71" t="s">
        <v>81</v>
      </c>
      <c r="C38" s="71" t="s">
        <v>70</v>
      </c>
      <c r="D38" s="71" t="s">
        <v>84</v>
      </c>
      <c r="E38" s="69" t="s">
        <v>95</v>
      </c>
      <c r="F38" s="71" t="s">
        <v>82</v>
      </c>
      <c r="G38" s="125">
        <v>300.10000000000002</v>
      </c>
      <c r="H38" s="125">
        <v>300.10000000000002</v>
      </c>
    </row>
    <row r="39" spans="2:8" ht="36" x14ac:dyDescent="0.25">
      <c r="B39" s="73" t="s">
        <v>96</v>
      </c>
      <c r="C39" s="73" t="s">
        <v>70</v>
      </c>
      <c r="D39" s="73" t="s">
        <v>84</v>
      </c>
      <c r="E39" s="71" t="s">
        <v>97</v>
      </c>
      <c r="F39" s="73"/>
      <c r="G39" s="125">
        <f>G41+G42+G49</f>
        <v>0</v>
      </c>
      <c r="H39" s="125">
        <f>H41</f>
        <v>0</v>
      </c>
    </row>
    <row r="40" spans="2:8" x14ac:dyDescent="0.25">
      <c r="B40" s="71" t="s">
        <v>76</v>
      </c>
      <c r="C40" s="71" t="s">
        <v>70</v>
      </c>
      <c r="D40" s="71" t="s">
        <v>84</v>
      </c>
      <c r="E40" s="71" t="s">
        <v>97</v>
      </c>
      <c r="F40" s="71" t="s">
        <v>89</v>
      </c>
      <c r="G40" s="125">
        <v>0</v>
      </c>
      <c r="H40" s="125">
        <f>H41</f>
        <v>0</v>
      </c>
    </row>
    <row r="41" spans="2:8" x14ac:dyDescent="0.25">
      <c r="B41" s="71" t="s">
        <v>98</v>
      </c>
      <c r="C41" s="71" t="s">
        <v>70</v>
      </c>
      <c r="D41" s="71" t="s">
        <v>84</v>
      </c>
      <c r="E41" s="71" t="s">
        <v>97</v>
      </c>
      <c r="F41" s="71" t="s">
        <v>91</v>
      </c>
      <c r="G41" s="125">
        <v>0</v>
      </c>
      <c r="H41" s="125">
        <f>H42</f>
        <v>0</v>
      </c>
    </row>
    <row r="42" spans="2:8" x14ac:dyDescent="0.25">
      <c r="B42" s="71" t="s">
        <v>99</v>
      </c>
      <c r="C42" s="71" t="s">
        <v>70</v>
      </c>
      <c r="D42" s="71" t="s">
        <v>84</v>
      </c>
      <c r="E42" s="71" t="s">
        <v>97</v>
      </c>
      <c r="F42" s="71" t="s">
        <v>100</v>
      </c>
      <c r="G42" s="125">
        <v>0</v>
      </c>
      <c r="H42" s="125">
        <v>0</v>
      </c>
    </row>
    <row r="43" spans="2:8" ht="24" x14ac:dyDescent="0.25">
      <c r="B43" s="71" t="s">
        <v>101</v>
      </c>
      <c r="C43" s="71" t="s">
        <v>70</v>
      </c>
      <c r="D43" s="71" t="s">
        <v>84</v>
      </c>
      <c r="E43" s="71" t="s">
        <v>97</v>
      </c>
      <c r="F43" s="71" t="s">
        <v>100</v>
      </c>
      <c r="G43" s="125">
        <v>0</v>
      </c>
      <c r="H43" s="125">
        <f>H44</f>
        <v>0</v>
      </c>
    </row>
    <row r="44" spans="2:8" ht="36" x14ac:dyDescent="0.25">
      <c r="B44" s="73" t="s">
        <v>88</v>
      </c>
      <c r="C44" s="73" t="s">
        <v>70</v>
      </c>
      <c r="D44" s="73" t="s">
        <v>84</v>
      </c>
      <c r="E44" s="71" t="s">
        <v>97</v>
      </c>
      <c r="F44" s="73"/>
      <c r="G44" s="126">
        <f>G45</f>
        <v>0</v>
      </c>
      <c r="H44" s="126">
        <f>H45</f>
        <v>0</v>
      </c>
    </row>
    <row r="45" spans="2:8" x14ac:dyDescent="0.25">
      <c r="B45" s="71" t="s">
        <v>76</v>
      </c>
      <c r="C45" s="71" t="s">
        <v>70</v>
      </c>
      <c r="D45" s="71" t="s">
        <v>84</v>
      </c>
      <c r="E45" s="71" t="s">
        <v>97</v>
      </c>
      <c r="F45" s="71" t="s">
        <v>89</v>
      </c>
      <c r="G45" s="125">
        <v>0</v>
      </c>
      <c r="H45" s="125">
        <f>H46</f>
        <v>0</v>
      </c>
    </row>
    <row r="46" spans="2:8" x14ac:dyDescent="0.25">
      <c r="B46" s="71" t="s">
        <v>98</v>
      </c>
      <c r="C46" s="71" t="s">
        <v>70</v>
      </c>
      <c r="D46" s="71" t="s">
        <v>84</v>
      </c>
      <c r="E46" s="71" t="s">
        <v>97</v>
      </c>
      <c r="F46" s="71" t="s">
        <v>91</v>
      </c>
      <c r="G46" s="125">
        <v>0</v>
      </c>
      <c r="H46" s="125">
        <v>0</v>
      </c>
    </row>
    <row r="47" spans="2:8" x14ac:dyDescent="0.25">
      <c r="B47" s="71" t="s">
        <v>102</v>
      </c>
      <c r="C47" s="71" t="s">
        <v>70</v>
      </c>
      <c r="D47" s="71" t="s">
        <v>84</v>
      </c>
      <c r="E47" s="71" t="s">
        <v>97</v>
      </c>
      <c r="F47" s="71" t="s">
        <v>93</v>
      </c>
      <c r="G47" s="125">
        <v>0</v>
      </c>
      <c r="H47" s="125">
        <v>0</v>
      </c>
    </row>
    <row r="48" spans="2:8" ht="24" x14ac:dyDescent="0.25">
      <c r="B48" s="71" t="s">
        <v>101</v>
      </c>
      <c r="C48" s="71" t="s">
        <v>70</v>
      </c>
      <c r="D48" s="71" t="s">
        <v>84</v>
      </c>
      <c r="E48" s="71" t="s">
        <v>97</v>
      </c>
      <c r="F48" s="71" t="s">
        <v>93</v>
      </c>
      <c r="G48" s="125">
        <v>0</v>
      </c>
      <c r="H48" s="125">
        <f>H47</f>
        <v>0</v>
      </c>
    </row>
    <row r="49" spans="2:8" x14ac:dyDescent="0.25">
      <c r="B49" s="71" t="s">
        <v>103</v>
      </c>
      <c r="C49" s="71" t="s">
        <v>70</v>
      </c>
      <c r="D49" s="71" t="s">
        <v>84</v>
      </c>
      <c r="E49" s="71" t="s">
        <v>97</v>
      </c>
      <c r="F49" s="71" t="s">
        <v>93</v>
      </c>
      <c r="G49" s="125">
        <v>0</v>
      </c>
      <c r="H49" s="125">
        <v>0</v>
      </c>
    </row>
    <row r="50" spans="2:8" x14ac:dyDescent="0.25">
      <c r="B50" s="71" t="s">
        <v>104</v>
      </c>
      <c r="C50" s="71" t="s">
        <v>70</v>
      </c>
      <c r="D50" s="71" t="s">
        <v>84</v>
      </c>
      <c r="E50" s="71" t="s">
        <v>97</v>
      </c>
      <c r="F50" s="71" t="s">
        <v>93</v>
      </c>
      <c r="G50" s="125">
        <v>0</v>
      </c>
      <c r="H50" s="125">
        <v>0</v>
      </c>
    </row>
    <row r="51" spans="2:8" x14ac:dyDescent="0.25">
      <c r="B51" s="71" t="s">
        <v>90</v>
      </c>
      <c r="C51" s="71" t="s">
        <v>70</v>
      </c>
      <c r="D51" s="71" t="s">
        <v>84</v>
      </c>
      <c r="E51" s="71" t="s">
        <v>97</v>
      </c>
      <c r="F51" s="71" t="s">
        <v>93</v>
      </c>
      <c r="G51" s="125">
        <v>0</v>
      </c>
      <c r="H51" s="125">
        <v>0</v>
      </c>
    </row>
    <row r="52" spans="2:8" ht="24" x14ac:dyDescent="0.25">
      <c r="B52" s="71" t="s">
        <v>92</v>
      </c>
      <c r="C52" s="71" t="s">
        <v>70</v>
      </c>
      <c r="D52" s="71" t="s">
        <v>84</v>
      </c>
      <c r="E52" s="71" t="s">
        <v>97</v>
      </c>
      <c r="F52" s="71" t="s">
        <v>93</v>
      </c>
      <c r="G52" s="125">
        <v>0</v>
      </c>
      <c r="H52" s="125">
        <v>0</v>
      </c>
    </row>
    <row r="53" spans="2:8" ht="24" x14ac:dyDescent="0.25">
      <c r="B53" s="73" t="s">
        <v>105</v>
      </c>
      <c r="C53" s="73" t="s">
        <v>70</v>
      </c>
      <c r="D53" s="73" t="s">
        <v>84</v>
      </c>
      <c r="E53" s="73" t="s">
        <v>97</v>
      </c>
      <c r="F53" s="73"/>
      <c r="G53" s="126">
        <v>0</v>
      </c>
      <c r="H53" s="118">
        <v>0</v>
      </c>
    </row>
    <row r="54" spans="2:8" x14ac:dyDescent="0.25">
      <c r="B54" s="71" t="s">
        <v>76</v>
      </c>
      <c r="C54" s="71" t="s">
        <v>70</v>
      </c>
      <c r="D54" s="71" t="s">
        <v>84</v>
      </c>
      <c r="E54" s="71" t="s">
        <v>97</v>
      </c>
      <c r="F54" s="71" t="s">
        <v>106</v>
      </c>
      <c r="G54" s="125">
        <v>0</v>
      </c>
      <c r="H54" s="125">
        <v>0</v>
      </c>
    </row>
    <row r="55" spans="2:8" x14ac:dyDescent="0.25">
      <c r="B55" s="71" t="s">
        <v>104</v>
      </c>
      <c r="C55" s="71" t="s">
        <v>70</v>
      </c>
      <c r="D55" s="71" t="s">
        <v>84</v>
      </c>
      <c r="E55" s="71" t="s">
        <v>97</v>
      </c>
      <c r="F55" s="71" t="s">
        <v>107</v>
      </c>
      <c r="G55" s="125">
        <v>0</v>
      </c>
      <c r="H55" s="125">
        <v>0</v>
      </c>
    </row>
    <row r="56" spans="2:8" ht="24" x14ac:dyDescent="0.25">
      <c r="B56" s="73" t="s">
        <v>108</v>
      </c>
      <c r="C56" s="73" t="s">
        <v>70</v>
      </c>
      <c r="D56" s="73" t="s">
        <v>84</v>
      </c>
      <c r="E56" s="73" t="s">
        <v>97</v>
      </c>
      <c r="F56" s="73"/>
      <c r="G56" s="126">
        <f>G57</f>
        <v>0</v>
      </c>
      <c r="H56" s="125">
        <v>0</v>
      </c>
    </row>
    <row r="57" spans="2:8" x14ac:dyDescent="0.25">
      <c r="B57" s="71" t="s">
        <v>76</v>
      </c>
      <c r="C57" s="71" t="s">
        <v>70</v>
      </c>
      <c r="D57" s="71" t="s">
        <v>84</v>
      </c>
      <c r="E57" s="71" t="s">
        <v>97</v>
      </c>
      <c r="F57" s="71" t="s">
        <v>106</v>
      </c>
      <c r="G57" s="125">
        <v>0</v>
      </c>
      <c r="H57" s="125">
        <v>0</v>
      </c>
    </row>
    <row r="58" spans="2:8" x14ac:dyDescent="0.25">
      <c r="B58" s="71" t="s">
        <v>104</v>
      </c>
      <c r="C58" s="71" t="s">
        <v>70</v>
      </c>
      <c r="D58" s="71" t="s">
        <v>84</v>
      </c>
      <c r="E58" s="71" t="s">
        <v>97</v>
      </c>
      <c r="F58" s="71" t="s">
        <v>109</v>
      </c>
      <c r="G58" s="125">
        <v>0</v>
      </c>
      <c r="H58" s="125">
        <v>0</v>
      </c>
    </row>
    <row r="59" spans="2:8" x14ac:dyDescent="0.25">
      <c r="B59" s="71" t="s">
        <v>104</v>
      </c>
      <c r="C59" s="71" t="s">
        <v>70</v>
      </c>
      <c r="D59" s="71" t="s">
        <v>84</v>
      </c>
      <c r="E59" s="71" t="s">
        <v>110</v>
      </c>
      <c r="F59" s="71" t="s">
        <v>111</v>
      </c>
      <c r="G59" s="125">
        <v>0</v>
      </c>
      <c r="H59" s="125">
        <v>0</v>
      </c>
    </row>
    <row r="60" spans="2:8" ht="48" x14ac:dyDescent="0.25">
      <c r="B60" s="68" t="s">
        <v>112</v>
      </c>
      <c r="C60" s="69" t="s">
        <v>70</v>
      </c>
      <c r="D60" s="69" t="s">
        <v>113</v>
      </c>
      <c r="E60" s="69"/>
      <c r="F60" s="69"/>
      <c r="G60" s="118">
        <f>G61</f>
        <v>24.53</v>
      </c>
      <c r="H60" s="125">
        <v>24.53</v>
      </c>
    </row>
    <row r="61" spans="2:8" x14ac:dyDescent="0.25">
      <c r="B61" s="68" t="s">
        <v>94</v>
      </c>
      <c r="C61" s="69" t="s">
        <v>70</v>
      </c>
      <c r="D61" s="69" t="s">
        <v>113</v>
      </c>
      <c r="E61" s="73" t="s">
        <v>97</v>
      </c>
      <c r="F61" s="69"/>
      <c r="G61" s="118">
        <v>24.53</v>
      </c>
      <c r="H61" s="125">
        <v>24.53</v>
      </c>
    </row>
    <row r="62" spans="2:8" x14ac:dyDescent="0.25">
      <c r="B62" s="71" t="s">
        <v>114</v>
      </c>
      <c r="C62" s="71" t="s">
        <v>70</v>
      </c>
      <c r="D62" s="71" t="s">
        <v>113</v>
      </c>
      <c r="E62" s="71" t="s">
        <v>97</v>
      </c>
      <c r="F62" s="71" t="s">
        <v>115</v>
      </c>
      <c r="G62" s="125">
        <v>24.53</v>
      </c>
      <c r="H62" s="125">
        <v>24.53</v>
      </c>
    </row>
    <row r="63" spans="2:8" x14ac:dyDescent="0.25">
      <c r="B63" s="71" t="s">
        <v>76</v>
      </c>
      <c r="C63" s="71" t="s">
        <v>70</v>
      </c>
      <c r="D63" s="71" t="s">
        <v>113</v>
      </c>
      <c r="E63" s="71" t="s">
        <v>97</v>
      </c>
      <c r="F63" s="71" t="s">
        <v>115</v>
      </c>
      <c r="G63" s="125">
        <v>24.53</v>
      </c>
      <c r="H63" s="125">
        <v>24.53</v>
      </c>
    </row>
    <row r="64" spans="2:8" x14ac:dyDescent="0.25">
      <c r="B64" s="71" t="s">
        <v>116</v>
      </c>
      <c r="C64" s="71" t="s">
        <v>70</v>
      </c>
      <c r="D64" s="71" t="s">
        <v>113</v>
      </c>
      <c r="E64" s="71" t="s">
        <v>97</v>
      </c>
      <c r="F64" s="71" t="s">
        <v>117</v>
      </c>
      <c r="G64" s="125">
        <v>24.53</v>
      </c>
      <c r="H64" s="125">
        <v>24.53</v>
      </c>
    </row>
    <row r="65" spans="2:8" ht="36" x14ac:dyDescent="0.25">
      <c r="B65" s="71" t="s">
        <v>118</v>
      </c>
      <c r="C65" s="71" t="s">
        <v>70</v>
      </c>
      <c r="D65" s="71" t="s">
        <v>113</v>
      </c>
      <c r="E65" s="71" t="s">
        <v>97</v>
      </c>
      <c r="F65" s="71" t="s">
        <v>117</v>
      </c>
      <c r="G65" s="125">
        <v>24.53</v>
      </c>
      <c r="H65" s="125">
        <v>24.53</v>
      </c>
    </row>
    <row r="66" spans="2:8" x14ac:dyDescent="0.25">
      <c r="B66" s="73" t="s">
        <v>119</v>
      </c>
      <c r="C66" s="73" t="s">
        <v>70</v>
      </c>
      <c r="D66" s="73" t="s">
        <v>120</v>
      </c>
      <c r="E66" s="73"/>
      <c r="F66" s="73"/>
      <c r="G66" s="126">
        <v>0</v>
      </c>
      <c r="H66" s="125">
        <v>0</v>
      </c>
    </row>
    <row r="67" spans="2:8" ht="24" x14ac:dyDescent="0.25">
      <c r="B67" s="71" t="s">
        <v>121</v>
      </c>
      <c r="C67" s="71" t="s">
        <v>70</v>
      </c>
      <c r="D67" s="71" t="s">
        <v>120</v>
      </c>
      <c r="E67" s="71" t="s">
        <v>122</v>
      </c>
      <c r="F67" s="71"/>
      <c r="G67" s="125">
        <v>0</v>
      </c>
      <c r="H67" s="125">
        <v>0</v>
      </c>
    </row>
    <row r="68" spans="2:8" x14ac:dyDescent="0.25">
      <c r="B68" s="71" t="s">
        <v>123</v>
      </c>
      <c r="C68" s="71" t="s">
        <v>70</v>
      </c>
      <c r="D68" s="71" t="s">
        <v>120</v>
      </c>
      <c r="E68" s="71" t="s">
        <v>122</v>
      </c>
      <c r="F68" s="71" t="s">
        <v>124</v>
      </c>
      <c r="G68" s="125">
        <v>0</v>
      </c>
      <c r="H68" s="125">
        <v>0</v>
      </c>
    </row>
    <row r="69" spans="2:8" x14ac:dyDescent="0.25">
      <c r="B69" s="71" t="s">
        <v>125</v>
      </c>
      <c r="C69" s="71" t="s">
        <v>70</v>
      </c>
      <c r="D69" s="71" t="s">
        <v>120</v>
      </c>
      <c r="E69" s="71" t="s">
        <v>122</v>
      </c>
      <c r="F69" s="71" t="s">
        <v>126</v>
      </c>
      <c r="G69" s="125">
        <v>0</v>
      </c>
      <c r="H69" s="125">
        <v>0</v>
      </c>
    </row>
    <row r="70" spans="2:8" x14ac:dyDescent="0.25">
      <c r="B70" s="75" t="s">
        <v>127</v>
      </c>
      <c r="C70" s="76" t="s">
        <v>72</v>
      </c>
      <c r="D70" s="77"/>
      <c r="E70" s="77"/>
      <c r="F70" s="77"/>
      <c r="G70" s="127">
        <f>G71</f>
        <v>198.5</v>
      </c>
      <c r="H70" s="128">
        <f>H75+H78+H79</f>
        <v>198.5</v>
      </c>
    </row>
    <row r="71" spans="2:8" ht="24" x14ac:dyDescent="0.25">
      <c r="B71" s="75" t="s">
        <v>128</v>
      </c>
      <c r="C71" s="76" t="s">
        <v>72</v>
      </c>
      <c r="D71" s="77" t="s">
        <v>129</v>
      </c>
      <c r="E71" s="77"/>
      <c r="F71" s="77"/>
      <c r="G71" s="127">
        <f>G72</f>
        <v>198.5</v>
      </c>
      <c r="H71" s="128">
        <f>H70</f>
        <v>198.5</v>
      </c>
    </row>
    <row r="72" spans="2:8" ht="36" x14ac:dyDescent="0.25">
      <c r="B72" s="79" t="s">
        <v>130</v>
      </c>
      <c r="C72" s="80" t="s">
        <v>72</v>
      </c>
      <c r="D72" s="81" t="s">
        <v>129</v>
      </c>
      <c r="E72" s="81" t="s">
        <v>131</v>
      </c>
      <c r="F72" s="81"/>
      <c r="G72" s="129">
        <v>198.5</v>
      </c>
      <c r="H72" s="130">
        <v>198.5</v>
      </c>
    </row>
    <row r="73" spans="2:8" ht="48" x14ac:dyDescent="0.25">
      <c r="B73" s="80" t="s">
        <v>75</v>
      </c>
      <c r="C73" s="77" t="s">
        <v>72</v>
      </c>
      <c r="D73" s="80" t="s">
        <v>129</v>
      </c>
      <c r="E73" s="81" t="s">
        <v>131</v>
      </c>
      <c r="F73" s="80"/>
      <c r="G73" s="131">
        <v>193.3</v>
      </c>
      <c r="H73" s="130">
        <v>196.3</v>
      </c>
    </row>
    <row r="74" spans="2:8" x14ac:dyDescent="0.25">
      <c r="B74" s="80" t="s">
        <v>76</v>
      </c>
      <c r="C74" s="81" t="s">
        <v>72</v>
      </c>
      <c r="D74" s="80" t="s">
        <v>129</v>
      </c>
      <c r="E74" s="81" t="s">
        <v>131</v>
      </c>
      <c r="F74" s="80" t="s">
        <v>132</v>
      </c>
      <c r="G74" s="131">
        <v>196.3</v>
      </c>
      <c r="H74" s="130">
        <v>196.3</v>
      </c>
    </row>
    <row r="75" spans="2:8" ht="24" x14ac:dyDescent="0.25">
      <c r="B75" s="80" t="s">
        <v>78</v>
      </c>
      <c r="C75" s="81" t="s">
        <v>72</v>
      </c>
      <c r="D75" s="80" t="s">
        <v>129</v>
      </c>
      <c r="E75" s="81" t="s">
        <v>131</v>
      </c>
      <c r="F75" s="80" t="s">
        <v>77</v>
      </c>
      <c r="G75" s="131">
        <v>196.3</v>
      </c>
      <c r="H75" s="130">
        <v>196.3</v>
      </c>
    </row>
    <row r="76" spans="2:8" x14ac:dyDescent="0.25">
      <c r="B76" s="80" t="s">
        <v>79</v>
      </c>
      <c r="C76" s="80" t="s">
        <v>72</v>
      </c>
      <c r="D76" s="80" t="s">
        <v>129</v>
      </c>
      <c r="E76" s="81" t="s">
        <v>131</v>
      </c>
      <c r="F76" s="80" t="s">
        <v>80</v>
      </c>
      <c r="G76" s="131">
        <v>150.80000000000001</v>
      </c>
      <c r="H76" s="130">
        <v>150.80000000000001</v>
      </c>
    </row>
    <row r="77" spans="2:8" x14ac:dyDescent="0.25">
      <c r="B77" s="80" t="s">
        <v>81</v>
      </c>
      <c r="C77" s="80" t="s">
        <v>72</v>
      </c>
      <c r="D77" s="80" t="s">
        <v>129</v>
      </c>
      <c r="E77" s="81" t="s">
        <v>131</v>
      </c>
      <c r="F77" s="80" t="s">
        <v>82</v>
      </c>
      <c r="G77" s="131">
        <v>45.5</v>
      </c>
      <c r="H77" s="130">
        <v>45.5</v>
      </c>
    </row>
    <row r="78" spans="2:8" x14ac:dyDescent="0.25">
      <c r="B78" s="80" t="s">
        <v>183</v>
      </c>
      <c r="C78" s="80" t="s">
        <v>72</v>
      </c>
      <c r="D78" s="80" t="s">
        <v>129</v>
      </c>
      <c r="E78" s="81" t="s">
        <v>131</v>
      </c>
      <c r="F78" s="80" t="s">
        <v>184</v>
      </c>
      <c r="G78" s="131">
        <v>0.5</v>
      </c>
      <c r="H78" s="130">
        <v>0.5</v>
      </c>
    </row>
    <row r="79" spans="2:8" ht="36" x14ac:dyDescent="0.25">
      <c r="B79" s="80" t="s">
        <v>88</v>
      </c>
      <c r="C79" s="80" t="s">
        <v>72</v>
      </c>
      <c r="D79" s="80" t="s">
        <v>129</v>
      </c>
      <c r="E79" s="81" t="s">
        <v>131</v>
      </c>
      <c r="F79" s="80" t="s">
        <v>89</v>
      </c>
      <c r="G79" s="131">
        <v>1.7</v>
      </c>
      <c r="H79" s="130">
        <v>1.7</v>
      </c>
    </row>
    <row r="80" spans="2:8" x14ac:dyDescent="0.25">
      <c r="B80" s="80" t="s">
        <v>90</v>
      </c>
      <c r="C80" s="80" t="s">
        <v>72</v>
      </c>
      <c r="D80" s="80" t="s">
        <v>129</v>
      </c>
      <c r="E80" s="81" t="s">
        <v>131</v>
      </c>
      <c r="F80" s="80" t="s">
        <v>91</v>
      </c>
      <c r="G80" s="131">
        <v>1.7</v>
      </c>
      <c r="H80" s="130">
        <v>1.7</v>
      </c>
    </row>
    <row r="81" spans="2:8" ht="24" x14ac:dyDescent="0.25">
      <c r="B81" s="84" t="s">
        <v>92</v>
      </c>
      <c r="C81" s="80" t="s">
        <v>72</v>
      </c>
      <c r="D81" s="80" t="s">
        <v>129</v>
      </c>
      <c r="E81" s="81" t="s">
        <v>131</v>
      </c>
      <c r="F81" s="80" t="s">
        <v>93</v>
      </c>
      <c r="G81" s="131">
        <v>1.7</v>
      </c>
      <c r="H81" s="130">
        <v>1.7</v>
      </c>
    </row>
    <row r="82" spans="2:8" ht="24" x14ac:dyDescent="0.25">
      <c r="B82" s="85" t="s">
        <v>133</v>
      </c>
      <c r="C82" s="71" t="s">
        <v>129</v>
      </c>
      <c r="D82" s="88"/>
      <c r="E82" s="88"/>
      <c r="F82" s="88"/>
      <c r="G82" s="132">
        <v>0</v>
      </c>
      <c r="H82" s="125">
        <v>0</v>
      </c>
    </row>
    <row r="83" spans="2:8" ht="48" x14ac:dyDescent="0.25">
      <c r="B83" s="90" t="s">
        <v>134</v>
      </c>
      <c r="C83" s="71" t="s">
        <v>129</v>
      </c>
      <c r="D83" s="100" t="s">
        <v>135</v>
      </c>
      <c r="E83" s="90"/>
      <c r="F83" s="90"/>
      <c r="G83" s="133">
        <v>0</v>
      </c>
      <c r="H83" s="125">
        <v>0</v>
      </c>
    </row>
    <row r="84" spans="2:8" ht="48" x14ac:dyDescent="0.25">
      <c r="B84" s="90" t="s">
        <v>136</v>
      </c>
      <c r="C84" s="71" t="s">
        <v>129</v>
      </c>
      <c r="D84" s="100" t="s">
        <v>135</v>
      </c>
      <c r="E84" s="90"/>
      <c r="F84" s="90"/>
      <c r="G84" s="133">
        <v>0</v>
      </c>
      <c r="H84" s="125">
        <v>0</v>
      </c>
    </row>
    <row r="85" spans="2:8" ht="48" x14ac:dyDescent="0.25">
      <c r="B85" s="90" t="s">
        <v>137</v>
      </c>
      <c r="C85" s="134" t="s">
        <v>129</v>
      </c>
      <c r="D85" s="100" t="s">
        <v>135</v>
      </c>
      <c r="E85" s="39">
        <v>8800002190</v>
      </c>
      <c r="F85" s="39"/>
      <c r="G85" s="133">
        <v>0</v>
      </c>
      <c r="H85" s="125">
        <v>0</v>
      </c>
    </row>
    <row r="86" spans="2:8" ht="24" x14ac:dyDescent="0.25">
      <c r="B86" s="90" t="s">
        <v>138</v>
      </c>
      <c r="C86" s="100" t="s">
        <v>129</v>
      </c>
      <c r="D86" s="100" t="s">
        <v>135</v>
      </c>
      <c r="E86" s="39">
        <v>8800002190</v>
      </c>
      <c r="F86" s="39">
        <v>200</v>
      </c>
      <c r="G86" s="133">
        <v>0</v>
      </c>
      <c r="H86" s="125">
        <v>0</v>
      </c>
    </row>
    <row r="87" spans="2:8" ht="24" x14ac:dyDescent="0.25">
      <c r="B87" s="90" t="s">
        <v>139</v>
      </c>
      <c r="C87" s="100" t="s">
        <v>129</v>
      </c>
      <c r="D87" s="100" t="s">
        <v>135</v>
      </c>
      <c r="E87" s="39">
        <v>8800002190</v>
      </c>
      <c r="F87" s="39">
        <v>240</v>
      </c>
      <c r="G87" s="133">
        <v>0</v>
      </c>
      <c r="H87" s="135">
        <v>0</v>
      </c>
    </row>
    <row r="88" spans="2:8" ht="24" x14ac:dyDescent="0.25">
      <c r="B88" s="95" t="s">
        <v>140</v>
      </c>
      <c r="C88" s="100" t="s">
        <v>129</v>
      </c>
      <c r="D88" s="105" t="s">
        <v>135</v>
      </c>
      <c r="E88" s="39">
        <v>8800002190</v>
      </c>
      <c r="F88" s="97">
        <v>244</v>
      </c>
      <c r="G88" s="136">
        <v>0</v>
      </c>
      <c r="H88" s="125">
        <v>0</v>
      </c>
    </row>
    <row r="89" spans="2:8" x14ac:dyDescent="0.25">
      <c r="B89" s="99" t="s">
        <v>141</v>
      </c>
      <c r="C89" s="100" t="s">
        <v>84</v>
      </c>
      <c r="D89" s="101"/>
      <c r="E89" s="102"/>
      <c r="F89" s="102"/>
      <c r="G89" s="128">
        <f>G90+G96+G101</f>
        <v>3625.4</v>
      </c>
      <c r="H89" s="126">
        <v>1957.9</v>
      </c>
    </row>
    <row r="90" spans="2:8" x14ac:dyDescent="0.25">
      <c r="B90" s="104" t="s">
        <v>142</v>
      </c>
      <c r="C90" s="100" t="s">
        <v>84</v>
      </c>
      <c r="D90" s="71" t="s">
        <v>135</v>
      </c>
      <c r="E90" s="71"/>
      <c r="F90" s="71"/>
      <c r="G90" s="125">
        <v>1500</v>
      </c>
      <c r="H90" s="125">
        <v>0</v>
      </c>
    </row>
    <row r="91" spans="2:8" ht="72" x14ac:dyDescent="0.25">
      <c r="B91" s="70" t="s">
        <v>143</v>
      </c>
      <c r="C91" s="204" t="s">
        <v>84</v>
      </c>
      <c r="D91" s="69" t="s">
        <v>135</v>
      </c>
      <c r="E91" s="69" t="s">
        <v>188</v>
      </c>
      <c r="F91" s="69"/>
      <c r="G91" s="118">
        <v>1500</v>
      </c>
      <c r="H91" s="126">
        <v>0</v>
      </c>
    </row>
    <row r="92" spans="2:8" ht="36" x14ac:dyDescent="0.25">
      <c r="B92" s="71" t="s">
        <v>88</v>
      </c>
      <c r="C92" s="101" t="s">
        <v>84</v>
      </c>
      <c r="D92" s="71" t="s">
        <v>135</v>
      </c>
      <c r="E92" s="106" t="s">
        <v>188</v>
      </c>
      <c r="F92" s="71"/>
      <c r="G92" s="125">
        <v>1500</v>
      </c>
      <c r="H92" s="125">
        <v>0</v>
      </c>
    </row>
    <row r="93" spans="2:8" x14ac:dyDescent="0.25">
      <c r="B93" s="71" t="s">
        <v>76</v>
      </c>
      <c r="C93" s="71" t="s">
        <v>84</v>
      </c>
      <c r="D93" s="71" t="s">
        <v>135</v>
      </c>
      <c r="E93" s="106" t="s">
        <v>188</v>
      </c>
      <c r="F93" s="71" t="s">
        <v>89</v>
      </c>
      <c r="G93" s="125">
        <v>1500</v>
      </c>
      <c r="H93" s="125">
        <v>0</v>
      </c>
    </row>
    <row r="94" spans="2:8" x14ac:dyDescent="0.25">
      <c r="B94" s="71" t="s">
        <v>98</v>
      </c>
      <c r="C94" s="106" t="s">
        <v>84</v>
      </c>
      <c r="D94" s="71" t="s">
        <v>135</v>
      </c>
      <c r="E94" s="106" t="s">
        <v>188</v>
      </c>
      <c r="F94" s="71" t="s">
        <v>91</v>
      </c>
      <c r="G94" s="125">
        <f>G95</f>
        <v>1500</v>
      </c>
      <c r="H94" s="125">
        <v>0</v>
      </c>
    </row>
    <row r="95" spans="2:8" ht="24" x14ac:dyDescent="0.25">
      <c r="B95" s="71" t="s">
        <v>101</v>
      </c>
      <c r="C95" s="71" t="s">
        <v>84</v>
      </c>
      <c r="D95" s="71" t="s">
        <v>135</v>
      </c>
      <c r="E95" s="106" t="s">
        <v>188</v>
      </c>
      <c r="F95" s="71" t="s">
        <v>93</v>
      </c>
      <c r="G95" s="125">
        <v>1500</v>
      </c>
      <c r="H95" s="125">
        <v>0</v>
      </c>
    </row>
    <row r="96" spans="2:8" ht="72" x14ac:dyDescent="0.25">
      <c r="B96" s="70" t="s">
        <v>144</v>
      </c>
      <c r="C96" s="73" t="s">
        <v>84</v>
      </c>
      <c r="D96" s="69" t="s">
        <v>135</v>
      </c>
      <c r="E96" s="69" t="s">
        <v>214</v>
      </c>
      <c r="F96" s="69"/>
      <c r="G96" s="118">
        <v>78.900000000000006</v>
      </c>
      <c r="H96" s="126">
        <v>0</v>
      </c>
    </row>
    <row r="97" spans="2:8" ht="36" x14ac:dyDescent="0.25">
      <c r="B97" s="71" t="s">
        <v>88</v>
      </c>
      <c r="C97" s="71" t="s">
        <v>84</v>
      </c>
      <c r="D97" s="71" t="s">
        <v>135</v>
      </c>
      <c r="E97" s="106" t="s">
        <v>214</v>
      </c>
      <c r="F97" s="71" t="s">
        <v>89</v>
      </c>
      <c r="G97" s="125">
        <v>78.900000000000006</v>
      </c>
      <c r="H97" s="125">
        <v>0</v>
      </c>
    </row>
    <row r="98" spans="2:8" x14ac:dyDescent="0.25">
      <c r="B98" s="71" t="s">
        <v>76</v>
      </c>
      <c r="C98" s="71" t="s">
        <v>84</v>
      </c>
      <c r="D98" s="71" t="s">
        <v>135</v>
      </c>
      <c r="E98" s="106" t="s">
        <v>214</v>
      </c>
      <c r="F98" s="71" t="s">
        <v>91</v>
      </c>
      <c r="G98" s="125">
        <v>78.900000000000006</v>
      </c>
      <c r="H98" s="125">
        <v>0</v>
      </c>
    </row>
    <row r="99" spans="2:8" x14ac:dyDescent="0.25">
      <c r="B99" s="71" t="s">
        <v>98</v>
      </c>
      <c r="C99" s="69" t="s">
        <v>84</v>
      </c>
      <c r="D99" s="71" t="s">
        <v>135</v>
      </c>
      <c r="E99" s="106" t="s">
        <v>214</v>
      </c>
      <c r="F99" s="71" t="s">
        <v>93</v>
      </c>
      <c r="G99" s="125">
        <v>78.900000000000006</v>
      </c>
      <c r="H99" s="125">
        <v>0</v>
      </c>
    </row>
    <row r="100" spans="2:8" ht="24" x14ac:dyDescent="0.25">
      <c r="B100" s="71" t="s">
        <v>101</v>
      </c>
      <c r="C100" s="71" t="s">
        <v>84</v>
      </c>
      <c r="D100" s="71" t="s">
        <v>135</v>
      </c>
      <c r="E100" s="106" t="s">
        <v>214</v>
      </c>
      <c r="F100" s="71" t="s">
        <v>93</v>
      </c>
      <c r="G100" s="125">
        <v>78.900000000000006</v>
      </c>
      <c r="H100" s="125">
        <v>0</v>
      </c>
    </row>
    <row r="101" spans="2:8" x14ac:dyDescent="0.25">
      <c r="B101" s="68" t="s">
        <v>145</v>
      </c>
      <c r="C101" s="73" t="s">
        <v>84</v>
      </c>
      <c r="D101" s="69" t="s">
        <v>135</v>
      </c>
      <c r="E101" s="69" t="s">
        <v>146</v>
      </c>
      <c r="F101" s="69"/>
      <c r="G101" s="118">
        <f>G102</f>
        <v>2046.5</v>
      </c>
      <c r="H101" s="126">
        <v>1957.9</v>
      </c>
    </row>
    <row r="102" spans="2:8" ht="36" x14ac:dyDescent="0.25">
      <c r="B102" s="71" t="s">
        <v>88</v>
      </c>
      <c r="C102" s="71" t="s">
        <v>84</v>
      </c>
      <c r="D102" s="71" t="s">
        <v>135</v>
      </c>
      <c r="E102" s="106" t="s">
        <v>146</v>
      </c>
      <c r="F102" s="71"/>
      <c r="G102" s="125">
        <v>2046.5</v>
      </c>
      <c r="H102" s="125">
        <v>1957.9</v>
      </c>
    </row>
    <row r="103" spans="2:8" x14ac:dyDescent="0.25">
      <c r="B103" s="71" t="s">
        <v>76</v>
      </c>
      <c r="C103" s="71" t="s">
        <v>84</v>
      </c>
      <c r="D103" s="71" t="s">
        <v>135</v>
      </c>
      <c r="E103" s="106" t="s">
        <v>146</v>
      </c>
      <c r="F103" s="71" t="s">
        <v>89</v>
      </c>
      <c r="G103" s="125">
        <v>2046.5</v>
      </c>
      <c r="H103" s="125">
        <v>1957.9</v>
      </c>
    </row>
    <row r="104" spans="2:8" x14ac:dyDescent="0.25">
      <c r="B104" s="71" t="s">
        <v>98</v>
      </c>
      <c r="C104" s="69" t="s">
        <v>84</v>
      </c>
      <c r="D104" s="71" t="s">
        <v>135</v>
      </c>
      <c r="E104" s="106" t="s">
        <v>146</v>
      </c>
      <c r="F104" s="71" t="s">
        <v>91</v>
      </c>
      <c r="G104" s="125">
        <v>2046.5</v>
      </c>
      <c r="H104" s="125">
        <v>1957.9</v>
      </c>
    </row>
    <row r="105" spans="2:8" ht="24" x14ac:dyDescent="0.25">
      <c r="B105" s="71" t="s">
        <v>101</v>
      </c>
      <c r="C105" s="71" t="s">
        <v>84</v>
      </c>
      <c r="D105" s="71" t="s">
        <v>135</v>
      </c>
      <c r="E105" s="106" t="s">
        <v>146</v>
      </c>
      <c r="F105" s="71" t="s">
        <v>93</v>
      </c>
      <c r="G105" s="125">
        <v>2046.5</v>
      </c>
      <c r="H105" s="125">
        <v>1957.9</v>
      </c>
    </row>
    <row r="106" spans="2:8" x14ac:dyDescent="0.25">
      <c r="B106" s="73" t="s">
        <v>147</v>
      </c>
      <c r="C106" s="73" t="s">
        <v>148</v>
      </c>
      <c r="D106" s="73"/>
      <c r="E106" s="73"/>
      <c r="F106" s="73"/>
      <c r="G106" s="126">
        <v>0</v>
      </c>
      <c r="H106" s="126">
        <v>0</v>
      </c>
    </row>
    <row r="107" spans="2:8" x14ac:dyDescent="0.25">
      <c r="B107" s="73" t="s">
        <v>149</v>
      </c>
      <c r="C107" s="73" t="s">
        <v>148</v>
      </c>
      <c r="D107" s="73" t="s">
        <v>129</v>
      </c>
      <c r="E107" s="73"/>
      <c r="F107" s="73"/>
      <c r="G107" s="126">
        <v>0</v>
      </c>
      <c r="H107" s="126">
        <v>0</v>
      </c>
    </row>
    <row r="108" spans="2:8" x14ac:dyDescent="0.25">
      <c r="B108" s="73" t="s">
        <v>150</v>
      </c>
      <c r="C108" s="73" t="s">
        <v>148</v>
      </c>
      <c r="D108" s="73" t="s">
        <v>129</v>
      </c>
      <c r="E108" s="73" t="s">
        <v>151</v>
      </c>
      <c r="F108" s="73"/>
      <c r="G108" s="126">
        <v>0</v>
      </c>
      <c r="H108" s="118">
        <f>H109</f>
        <v>0</v>
      </c>
    </row>
    <row r="109" spans="2:8" ht="24" x14ac:dyDescent="0.25">
      <c r="B109" s="71" t="s">
        <v>152</v>
      </c>
      <c r="C109" s="73" t="s">
        <v>148</v>
      </c>
      <c r="D109" s="73" t="s">
        <v>129</v>
      </c>
      <c r="E109" s="73" t="s">
        <v>151</v>
      </c>
      <c r="F109" s="73" t="s">
        <v>89</v>
      </c>
      <c r="G109" s="125">
        <v>0</v>
      </c>
      <c r="H109" s="135">
        <f>H110</f>
        <v>0</v>
      </c>
    </row>
    <row r="110" spans="2:8" ht="36" x14ac:dyDescent="0.25">
      <c r="B110" s="71" t="s">
        <v>153</v>
      </c>
      <c r="C110" s="71" t="s">
        <v>148</v>
      </c>
      <c r="D110" s="71" t="s">
        <v>129</v>
      </c>
      <c r="E110" s="71" t="s">
        <v>151</v>
      </c>
      <c r="F110" s="71" t="s">
        <v>91</v>
      </c>
      <c r="G110" s="125">
        <v>0</v>
      </c>
      <c r="H110" s="135">
        <v>0</v>
      </c>
    </row>
    <row r="111" spans="2:8" ht="36" x14ac:dyDescent="0.25">
      <c r="B111" s="71" t="s">
        <v>154</v>
      </c>
      <c r="C111" s="71" t="s">
        <v>148</v>
      </c>
      <c r="D111" s="71" t="s">
        <v>129</v>
      </c>
      <c r="E111" s="71" t="s">
        <v>151</v>
      </c>
      <c r="F111" s="71" t="s">
        <v>93</v>
      </c>
      <c r="G111" s="125">
        <v>0</v>
      </c>
      <c r="H111" s="126">
        <f>H112</f>
        <v>0</v>
      </c>
    </row>
    <row r="112" spans="2:8" ht="85.5" customHeight="1" x14ac:dyDescent="0.25">
      <c r="B112" s="73" t="s">
        <v>192</v>
      </c>
      <c r="C112" s="73" t="s">
        <v>148</v>
      </c>
      <c r="D112" s="73" t="s">
        <v>129</v>
      </c>
      <c r="E112" s="73" t="s">
        <v>155</v>
      </c>
      <c r="F112" s="73"/>
      <c r="G112" s="126">
        <v>0</v>
      </c>
      <c r="H112" s="126">
        <f>H113</f>
        <v>0</v>
      </c>
    </row>
    <row r="113" spans="2:8" ht="24" x14ac:dyDescent="0.25">
      <c r="B113" s="71" t="s">
        <v>152</v>
      </c>
      <c r="C113" s="73" t="s">
        <v>148</v>
      </c>
      <c r="D113" s="73" t="s">
        <v>129</v>
      </c>
      <c r="E113" s="71" t="s">
        <v>155</v>
      </c>
      <c r="F113" s="71" t="s">
        <v>89</v>
      </c>
      <c r="G113" s="125">
        <v>0</v>
      </c>
      <c r="H113" s="137">
        <v>0</v>
      </c>
    </row>
    <row r="114" spans="2:8" ht="36" x14ac:dyDescent="0.25">
      <c r="B114" s="71" t="s">
        <v>153</v>
      </c>
      <c r="C114" s="73" t="s">
        <v>148</v>
      </c>
      <c r="D114" s="73" t="s">
        <v>129</v>
      </c>
      <c r="E114" s="71" t="s">
        <v>155</v>
      </c>
      <c r="F114" s="71" t="s">
        <v>91</v>
      </c>
      <c r="G114" s="125">
        <v>0</v>
      </c>
      <c r="H114" s="137">
        <v>0</v>
      </c>
    </row>
    <row r="115" spans="2:8" ht="36" x14ac:dyDescent="0.25">
      <c r="B115" s="71" t="s">
        <v>154</v>
      </c>
      <c r="C115" s="73" t="s">
        <v>148</v>
      </c>
      <c r="D115" s="73" t="s">
        <v>129</v>
      </c>
      <c r="E115" s="71" t="s">
        <v>155</v>
      </c>
      <c r="F115" s="71" t="s">
        <v>93</v>
      </c>
      <c r="G115" s="125">
        <v>0</v>
      </c>
      <c r="H115" s="137">
        <v>0</v>
      </c>
    </row>
    <row r="116" spans="2:8" ht="24" x14ac:dyDescent="0.25">
      <c r="B116" s="71" t="s">
        <v>158</v>
      </c>
      <c r="C116" s="73" t="s">
        <v>148</v>
      </c>
      <c r="D116" s="71" t="s">
        <v>129</v>
      </c>
      <c r="E116" s="71" t="s">
        <v>159</v>
      </c>
      <c r="F116" s="71"/>
      <c r="G116" s="138">
        <v>0</v>
      </c>
      <c r="H116" s="139">
        <v>0</v>
      </c>
    </row>
    <row r="117" spans="2:8" ht="24" x14ac:dyDescent="0.25">
      <c r="B117" s="71" t="s">
        <v>152</v>
      </c>
      <c r="C117" s="73" t="s">
        <v>148</v>
      </c>
      <c r="D117" s="73" t="s">
        <v>129</v>
      </c>
      <c r="E117" s="71" t="s">
        <v>159</v>
      </c>
      <c r="F117" s="71" t="s">
        <v>89</v>
      </c>
      <c r="G117" s="138">
        <v>0</v>
      </c>
      <c r="H117" s="139">
        <v>0</v>
      </c>
    </row>
    <row r="118" spans="2:8" ht="36" x14ac:dyDescent="0.25">
      <c r="B118" s="71" t="s">
        <v>153</v>
      </c>
      <c r="C118" s="73" t="s">
        <v>148</v>
      </c>
      <c r="D118" s="73" t="s">
        <v>129</v>
      </c>
      <c r="E118" s="71" t="s">
        <v>159</v>
      </c>
      <c r="F118" s="71" t="s">
        <v>91</v>
      </c>
      <c r="G118" s="138">
        <v>0</v>
      </c>
      <c r="H118" s="139">
        <v>0</v>
      </c>
    </row>
    <row r="119" spans="2:8" ht="36" x14ac:dyDescent="0.25">
      <c r="B119" s="71" t="s">
        <v>154</v>
      </c>
      <c r="C119" s="73" t="s">
        <v>148</v>
      </c>
      <c r="D119" s="73" t="s">
        <v>129</v>
      </c>
      <c r="E119" s="71" t="s">
        <v>159</v>
      </c>
      <c r="F119" s="71" t="s">
        <v>93</v>
      </c>
      <c r="G119" s="138">
        <v>0</v>
      </c>
      <c r="H119" s="139">
        <v>0</v>
      </c>
    </row>
    <row r="120" spans="2:8" x14ac:dyDescent="0.25">
      <c r="B120" s="70" t="s">
        <v>160</v>
      </c>
      <c r="C120" s="73" t="s">
        <v>161</v>
      </c>
      <c r="D120" s="69"/>
      <c r="E120" s="73"/>
      <c r="F120" s="69"/>
      <c r="G120" s="140">
        <v>2367.5</v>
      </c>
      <c r="H120" s="141">
        <v>2446.3000000000002</v>
      </c>
    </row>
    <row r="121" spans="2:8" x14ac:dyDescent="0.25">
      <c r="B121" s="71" t="s">
        <v>162</v>
      </c>
      <c r="C121" s="73" t="s">
        <v>161</v>
      </c>
      <c r="D121" s="73" t="s">
        <v>70</v>
      </c>
      <c r="E121" s="73"/>
      <c r="F121" s="73"/>
      <c r="G121" s="142">
        <v>2367.5</v>
      </c>
      <c r="H121" s="143">
        <v>2446.3000000000002</v>
      </c>
    </row>
    <row r="122" spans="2:8" x14ac:dyDescent="0.25">
      <c r="B122" s="73" t="s">
        <v>163</v>
      </c>
      <c r="C122" s="73" t="s">
        <v>161</v>
      </c>
      <c r="D122" s="73" t="s">
        <v>70</v>
      </c>
      <c r="E122" s="73"/>
      <c r="F122" s="73"/>
      <c r="G122" s="142">
        <v>2367.5</v>
      </c>
      <c r="H122" s="143">
        <v>2446.3000000000002</v>
      </c>
    </row>
    <row r="123" spans="2:8" ht="36" x14ac:dyDescent="0.25">
      <c r="B123" s="71" t="s">
        <v>164</v>
      </c>
      <c r="C123" s="69" t="s">
        <v>161</v>
      </c>
      <c r="D123" s="71" t="s">
        <v>70</v>
      </c>
      <c r="E123" s="71" t="s">
        <v>165</v>
      </c>
      <c r="F123" s="71"/>
      <c r="G123" s="138">
        <v>2367.5</v>
      </c>
      <c r="H123" s="144">
        <v>2446.3000000000002</v>
      </c>
    </row>
    <row r="124" spans="2:8" x14ac:dyDescent="0.25">
      <c r="B124" s="71" t="s">
        <v>76</v>
      </c>
      <c r="C124" s="71" t="s">
        <v>161</v>
      </c>
      <c r="D124" s="71" t="s">
        <v>70</v>
      </c>
      <c r="E124" s="71" t="s">
        <v>165</v>
      </c>
      <c r="F124" s="71" t="s">
        <v>132</v>
      </c>
      <c r="G124" s="138">
        <f>G125</f>
        <v>2367.5</v>
      </c>
      <c r="H124" s="144">
        <f>H126+H127</f>
        <v>2446.3000000000002</v>
      </c>
    </row>
    <row r="125" spans="2:8" ht="24" x14ac:dyDescent="0.25">
      <c r="B125" s="68" t="s">
        <v>78</v>
      </c>
      <c r="C125" s="73" t="s">
        <v>161</v>
      </c>
      <c r="D125" s="69" t="s">
        <v>70</v>
      </c>
      <c r="E125" s="71" t="s">
        <v>165</v>
      </c>
      <c r="F125" s="69" t="s">
        <v>166</v>
      </c>
      <c r="G125" s="145">
        <f>G126+G127</f>
        <v>2367.5</v>
      </c>
      <c r="H125" s="146">
        <v>2446.3000000000002</v>
      </c>
    </row>
    <row r="126" spans="2:8" x14ac:dyDescent="0.25">
      <c r="B126" s="71" t="s">
        <v>79</v>
      </c>
      <c r="C126" s="71" t="s">
        <v>161</v>
      </c>
      <c r="D126" s="71" t="s">
        <v>70</v>
      </c>
      <c r="E126" s="71" t="s">
        <v>165</v>
      </c>
      <c r="F126" s="71" t="s">
        <v>167</v>
      </c>
      <c r="G126" s="138">
        <v>1818.3</v>
      </c>
      <c r="H126" s="144">
        <v>1878.9</v>
      </c>
    </row>
    <row r="127" spans="2:8" x14ac:dyDescent="0.25">
      <c r="B127" s="71" t="s">
        <v>81</v>
      </c>
      <c r="C127" s="71" t="s">
        <v>161</v>
      </c>
      <c r="D127" s="71" t="s">
        <v>70</v>
      </c>
      <c r="E127" s="71" t="s">
        <v>165</v>
      </c>
      <c r="F127" s="71" t="s">
        <v>167</v>
      </c>
      <c r="G127" s="138">
        <v>549.20000000000005</v>
      </c>
      <c r="H127" s="147">
        <v>567.4</v>
      </c>
    </row>
    <row r="128" spans="2:8" ht="36" x14ac:dyDescent="0.25">
      <c r="B128" s="73" t="s">
        <v>96</v>
      </c>
      <c r="C128" s="69" t="s">
        <v>161</v>
      </c>
      <c r="D128" s="73" t="s">
        <v>70</v>
      </c>
      <c r="E128" s="71" t="s">
        <v>165</v>
      </c>
      <c r="F128" s="73" t="s">
        <v>89</v>
      </c>
      <c r="G128" s="142">
        <f>G130++G131+G132</f>
        <v>0</v>
      </c>
      <c r="H128" s="139">
        <v>0</v>
      </c>
    </row>
    <row r="129" spans="2:8" x14ac:dyDescent="0.25">
      <c r="B129" s="71" t="s">
        <v>76</v>
      </c>
      <c r="C129" s="71" t="s">
        <v>161</v>
      </c>
      <c r="D129" s="71" t="s">
        <v>70</v>
      </c>
      <c r="E129" s="71" t="s">
        <v>165</v>
      </c>
      <c r="F129" s="71" t="s">
        <v>91</v>
      </c>
      <c r="G129" s="138">
        <v>0</v>
      </c>
      <c r="H129" s="139">
        <v>0</v>
      </c>
    </row>
    <row r="130" spans="2:8" x14ac:dyDescent="0.25">
      <c r="B130" s="71" t="s">
        <v>98</v>
      </c>
      <c r="C130" s="71" t="s">
        <v>161</v>
      </c>
      <c r="D130" s="71" t="s">
        <v>70</v>
      </c>
      <c r="E130" s="71" t="s">
        <v>165</v>
      </c>
      <c r="F130" s="71" t="s">
        <v>100</v>
      </c>
      <c r="G130" s="138">
        <v>0</v>
      </c>
      <c r="H130" s="139">
        <v>0</v>
      </c>
    </row>
    <row r="131" spans="2:8" x14ac:dyDescent="0.25">
      <c r="B131" s="71" t="s">
        <v>99</v>
      </c>
      <c r="C131" s="71" t="s">
        <v>161</v>
      </c>
      <c r="D131" s="71" t="s">
        <v>70</v>
      </c>
      <c r="E131" s="71" t="s">
        <v>165</v>
      </c>
      <c r="F131" s="71" t="s">
        <v>100</v>
      </c>
      <c r="G131" s="138">
        <v>0</v>
      </c>
      <c r="H131" s="139">
        <v>0</v>
      </c>
    </row>
    <row r="132" spans="2:8" x14ac:dyDescent="0.25">
      <c r="B132" s="71" t="s">
        <v>103</v>
      </c>
      <c r="C132" s="71" t="s">
        <v>161</v>
      </c>
      <c r="D132" s="71" t="s">
        <v>70</v>
      </c>
      <c r="E132" s="71" t="s">
        <v>165</v>
      </c>
      <c r="F132" s="71" t="s">
        <v>100</v>
      </c>
      <c r="G132" s="138">
        <v>0</v>
      </c>
      <c r="H132" s="139">
        <v>0</v>
      </c>
    </row>
    <row r="133" spans="2:8" x14ac:dyDescent="0.25">
      <c r="B133" s="71" t="s">
        <v>104</v>
      </c>
      <c r="C133" s="71" t="s">
        <v>161</v>
      </c>
      <c r="D133" s="71" t="s">
        <v>70</v>
      </c>
      <c r="E133" s="71" t="s">
        <v>165</v>
      </c>
      <c r="F133" s="71" t="s">
        <v>100</v>
      </c>
      <c r="G133" s="138">
        <v>0</v>
      </c>
      <c r="H133" s="139">
        <v>0</v>
      </c>
    </row>
    <row r="134" spans="2:8" ht="36" x14ac:dyDescent="0.25">
      <c r="B134" s="73" t="s">
        <v>88</v>
      </c>
      <c r="C134" s="73" t="s">
        <v>161</v>
      </c>
      <c r="D134" s="73" t="s">
        <v>70</v>
      </c>
      <c r="E134" s="73" t="s">
        <v>165</v>
      </c>
      <c r="F134" s="73"/>
      <c r="G134" s="142">
        <f>G137+G139+G140+G141</f>
        <v>0</v>
      </c>
      <c r="H134" s="139">
        <v>0</v>
      </c>
    </row>
    <row r="135" spans="2:8" x14ac:dyDescent="0.25">
      <c r="B135" s="68" t="s">
        <v>76</v>
      </c>
      <c r="C135" s="71" t="s">
        <v>161</v>
      </c>
      <c r="D135" s="106" t="s">
        <v>70</v>
      </c>
      <c r="E135" s="71" t="s">
        <v>165</v>
      </c>
      <c r="F135" s="106" t="s">
        <v>89</v>
      </c>
      <c r="G135" s="145">
        <v>0</v>
      </c>
      <c r="H135" s="139">
        <v>0</v>
      </c>
    </row>
    <row r="136" spans="2:8" x14ac:dyDescent="0.25">
      <c r="B136" s="68" t="s">
        <v>98</v>
      </c>
      <c r="C136" s="71" t="s">
        <v>161</v>
      </c>
      <c r="D136" s="106" t="s">
        <v>70</v>
      </c>
      <c r="E136" s="71" t="s">
        <v>165</v>
      </c>
      <c r="F136" s="106" t="s">
        <v>91</v>
      </c>
      <c r="G136" s="145">
        <v>0</v>
      </c>
      <c r="H136" s="139">
        <v>0</v>
      </c>
    </row>
    <row r="137" spans="2:8" x14ac:dyDescent="0.25">
      <c r="B137" s="68" t="s">
        <v>102</v>
      </c>
      <c r="C137" s="71" t="s">
        <v>161</v>
      </c>
      <c r="D137" s="106" t="s">
        <v>70</v>
      </c>
      <c r="E137" s="71" t="s">
        <v>165</v>
      </c>
      <c r="F137" s="106" t="s">
        <v>93</v>
      </c>
      <c r="G137" s="145">
        <v>0</v>
      </c>
      <c r="H137" s="139">
        <v>0</v>
      </c>
    </row>
    <row r="138" spans="2:8" x14ac:dyDescent="0.25">
      <c r="B138" s="104" t="s">
        <v>168</v>
      </c>
      <c r="C138" s="71" t="s">
        <v>161</v>
      </c>
      <c r="D138" s="71" t="s">
        <v>70</v>
      </c>
      <c r="E138" s="71" t="s">
        <v>165</v>
      </c>
      <c r="F138" s="71" t="s">
        <v>93</v>
      </c>
      <c r="G138" s="138">
        <v>0</v>
      </c>
      <c r="H138" s="139">
        <v>0</v>
      </c>
    </row>
    <row r="139" spans="2:8" x14ac:dyDescent="0.25">
      <c r="B139" s="71" t="s">
        <v>103</v>
      </c>
      <c r="C139" s="106" t="s">
        <v>161</v>
      </c>
      <c r="D139" s="71" t="s">
        <v>70</v>
      </c>
      <c r="E139" s="71" t="s">
        <v>165</v>
      </c>
      <c r="F139" s="71" t="s">
        <v>93</v>
      </c>
      <c r="G139" s="138">
        <v>0</v>
      </c>
      <c r="H139" s="139">
        <v>0</v>
      </c>
    </row>
    <row r="140" spans="2:8" x14ac:dyDescent="0.25">
      <c r="B140" s="71" t="s">
        <v>104</v>
      </c>
      <c r="C140" s="106" t="s">
        <v>161</v>
      </c>
      <c r="D140" s="71" t="s">
        <v>70</v>
      </c>
      <c r="E140" s="71" t="s">
        <v>165</v>
      </c>
      <c r="F140" s="71" t="s">
        <v>93</v>
      </c>
      <c r="G140" s="138">
        <v>0</v>
      </c>
      <c r="H140" s="139">
        <v>0</v>
      </c>
    </row>
    <row r="141" spans="2:8" x14ac:dyDescent="0.25">
      <c r="B141" s="71" t="s">
        <v>90</v>
      </c>
      <c r="C141" s="71" t="s">
        <v>161</v>
      </c>
      <c r="D141" s="71" t="s">
        <v>70</v>
      </c>
      <c r="E141" s="71" t="s">
        <v>165</v>
      </c>
      <c r="F141" s="71" t="s">
        <v>93</v>
      </c>
      <c r="G141" s="138">
        <v>0</v>
      </c>
      <c r="H141" s="139">
        <v>0</v>
      </c>
    </row>
    <row r="142" spans="2:8" ht="24" x14ac:dyDescent="0.25">
      <c r="B142" s="71" t="s">
        <v>92</v>
      </c>
      <c r="C142" s="71" t="s">
        <v>161</v>
      </c>
      <c r="D142" s="71" t="s">
        <v>70</v>
      </c>
      <c r="E142" s="71" t="s">
        <v>165</v>
      </c>
      <c r="F142" s="71" t="s">
        <v>93</v>
      </c>
      <c r="G142" s="138">
        <v>0</v>
      </c>
      <c r="H142" s="139">
        <v>0</v>
      </c>
    </row>
    <row r="143" spans="2:8" ht="24" x14ac:dyDescent="0.25">
      <c r="B143" s="73" t="s">
        <v>108</v>
      </c>
      <c r="C143" s="73" t="s">
        <v>161</v>
      </c>
      <c r="D143" s="73" t="s">
        <v>70</v>
      </c>
      <c r="E143" s="73" t="s">
        <v>165</v>
      </c>
      <c r="F143" s="73"/>
      <c r="G143" s="142">
        <f>G145+G148</f>
        <v>0</v>
      </c>
      <c r="H143" s="139">
        <v>0</v>
      </c>
    </row>
    <row r="144" spans="2:8" x14ac:dyDescent="0.25">
      <c r="B144" s="71" t="s">
        <v>76</v>
      </c>
      <c r="C144" s="71" t="s">
        <v>161</v>
      </c>
      <c r="D144" s="71" t="s">
        <v>70</v>
      </c>
      <c r="E144" s="71" t="s">
        <v>165</v>
      </c>
      <c r="F144" s="71" t="s">
        <v>106</v>
      </c>
      <c r="G144" s="138">
        <f>G145</f>
        <v>0</v>
      </c>
      <c r="H144" s="139">
        <v>0</v>
      </c>
    </row>
    <row r="145" spans="2:8" x14ac:dyDescent="0.25">
      <c r="B145" s="71" t="s">
        <v>104</v>
      </c>
      <c r="C145" s="71" t="s">
        <v>161</v>
      </c>
      <c r="D145" s="71" t="s">
        <v>70</v>
      </c>
      <c r="E145" s="71" t="s">
        <v>165</v>
      </c>
      <c r="F145" s="71" t="s">
        <v>109</v>
      </c>
      <c r="G145" s="138">
        <v>0</v>
      </c>
      <c r="H145" s="139">
        <v>0</v>
      </c>
    </row>
    <row r="146" spans="2:8" ht="24" x14ac:dyDescent="0.25">
      <c r="B146" s="73" t="s">
        <v>108</v>
      </c>
      <c r="C146" s="73" t="s">
        <v>161</v>
      </c>
      <c r="D146" s="73" t="s">
        <v>70</v>
      </c>
      <c r="E146" s="73" t="s">
        <v>165</v>
      </c>
      <c r="F146" s="73"/>
      <c r="G146" s="142">
        <v>0</v>
      </c>
      <c r="H146" s="139">
        <v>0</v>
      </c>
    </row>
    <row r="147" spans="2:8" x14ac:dyDescent="0.25">
      <c r="B147" s="71" t="s">
        <v>169</v>
      </c>
      <c r="C147" s="71" t="s">
        <v>161</v>
      </c>
      <c r="D147" s="71" t="s">
        <v>70</v>
      </c>
      <c r="E147" s="71" t="s">
        <v>165</v>
      </c>
      <c r="F147" s="71" t="s">
        <v>106</v>
      </c>
      <c r="G147" s="138">
        <v>0</v>
      </c>
      <c r="H147" s="139">
        <v>0</v>
      </c>
    </row>
    <row r="148" spans="2:8" x14ac:dyDescent="0.25">
      <c r="B148" s="71" t="s">
        <v>104</v>
      </c>
      <c r="C148" s="71" t="s">
        <v>161</v>
      </c>
      <c r="D148" s="71" t="s">
        <v>70</v>
      </c>
      <c r="E148" s="71" t="s">
        <v>165</v>
      </c>
      <c r="F148" s="71" t="s">
        <v>111</v>
      </c>
      <c r="G148" s="138">
        <v>0</v>
      </c>
      <c r="H148" s="139">
        <v>0</v>
      </c>
    </row>
    <row r="149" spans="2:8" x14ac:dyDescent="0.25">
      <c r="B149" s="148" t="s">
        <v>176</v>
      </c>
      <c r="C149" s="149">
        <v>99</v>
      </c>
      <c r="D149" s="149">
        <v>99</v>
      </c>
      <c r="E149" s="150"/>
      <c r="F149" s="149"/>
      <c r="G149" s="151">
        <f>G150</f>
        <v>160.30000000000001</v>
      </c>
      <c r="H149" s="152">
        <f>H150</f>
        <v>324.3</v>
      </c>
    </row>
    <row r="150" spans="2:8" x14ac:dyDescent="0.25">
      <c r="B150" s="153" t="s">
        <v>176</v>
      </c>
      <c r="C150" s="154">
        <v>99</v>
      </c>
      <c r="D150" s="154">
        <v>99</v>
      </c>
      <c r="E150" s="154">
        <v>8800009990</v>
      </c>
      <c r="F150" s="155" t="s">
        <v>177</v>
      </c>
      <c r="G150" s="156">
        <v>160.30000000000001</v>
      </c>
      <c r="H150" s="157">
        <v>324.3</v>
      </c>
    </row>
    <row r="151" spans="2:8" x14ac:dyDescent="0.25">
      <c r="B151" s="158" t="s">
        <v>170</v>
      </c>
      <c r="C151" s="158"/>
      <c r="D151" s="158"/>
      <c r="E151" s="158"/>
      <c r="F151" s="159"/>
      <c r="G151" s="142">
        <f>G149+G120+G101+G96+G90+G70+G19+G61</f>
        <v>8109.9</v>
      </c>
      <c r="H151" s="152">
        <f>H149+H120+H89+H70+H19</f>
        <v>6685.2</v>
      </c>
    </row>
  </sheetData>
  <mergeCells count="5">
    <mergeCell ref="G11:L11"/>
    <mergeCell ref="B12:G12"/>
    <mergeCell ref="B15:B16"/>
    <mergeCell ref="C15:F15"/>
    <mergeCell ref="B18:F18"/>
  </mergeCells>
  <pageMargins left="0.7" right="0.7" top="0.75" bottom="0.75" header="0.3" footer="0.3"/>
  <pageSetup paperSize="9" scale="95" orientation="portrait" r:id="rId1"/>
  <colBreaks count="1" manualBreakCount="1">
    <brk id="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2"/>
  <sheetViews>
    <sheetView view="pageBreakPreview" topLeftCell="A145" zoomScale="91" zoomScaleNormal="100" zoomScaleSheetLayoutView="91" workbookViewId="0">
      <selection activeCell="K156" sqref="K156"/>
    </sheetView>
  </sheetViews>
  <sheetFormatPr defaultRowHeight="15" x14ac:dyDescent="0.25"/>
  <cols>
    <col min="1" max="1" width="37.7109375" customWidth="1"/>
    <col min="2" max="2" width="6.140625" customWidth="1"/>
    <col min="3" max="3" width="4.85546875" customWidth="1"/>
    <col min="4" max="4" width="5.42578125" customWidth="1"/>
    <col min="5" max="5" width="11.85546875" customWidth="1"/>
    <col min="6" max="6" width="6.140625" customWidth="1"/>
    <col min="7" max="7" width="13.5703125" customWidth="1"/>
    <col min="8" max="8" width="5.5703125" customWidth="1"/>
    <col min="9" max="9" width="12.140625" customWidth="1"/>
    <col min="257" max="257" width="37.7109375" customWidth="1"/>
    <col min="258" max="258" width="6.140625" customWidth="1"/>
    <col min="259" max="259" width="4.85546875" customWidth="1"/>
    <col min="260" max="260" width="5.42578125" customWidth="1"/>
    <col min="261" max="261" width="11.85546875" customWidth="1"/>
    <col min="262" max="262" width="6.140625" customWidth="1"/>
    <col min="263" max="263" width="11.28515625" customWidth="1"/>
    <col min="264" max="264" width="5.5703125" customWidth="1"/>
    <col min="265" max="265" width="20.140625" customWidth="1"/>
    <col min="513" max="513" width="37.7109375" customWidth="1"/>
    <col min="514" max="514" width="6.140625" customWidth="1"/>
    <col min="515" max="515" width="4.85546875" customWidth="1"/>
    <col min="516" max="516" width="5.42578125" customWidth="1"/>
    <col min="517" max="517" width="11.85546875" customWidth="1"/>
    <col min="518" max="518" width="6.140625" customWidth="1"/>
    <col min="519" max="519" width="11.28515625" customWidth="1"/>
    <col min="520" max="520" width="5.5703125" customWidth="1"/>
    <col min="521" max="521" width="20.140625" customWidth="1"/>
    <col min="769" max="769" width="37.7109375" customWidth="1"/>
    <col min="770" max="770" width="6.140625" customWidth="1"/>
    <col min="771" max="771" width="4.85546875" customWidth="1"/>
    <col min="772" max="772" width="5.42578125" customWidth="1"/>
    <col min="773" max="773" width="11.85546875" customWidth="1"/>
    <col min="774" max="774" width="6.140625" customWidth="1"/>
    <col min="775" max="775" width="11.28515625" customWidth="1"/>
    <col min="776" max="776" width="5.5703125" customWidth="1"/>
    <col min="777" max="777" width="20.140625" customWidth="1"/>
    <col min="1025" max="1025" width="37.7109375" customWidth="1"/>
    <col min="1026" max="1026" width="6.140625" customWidth="1"/>
    <col min="1027" max="1027" width="4.85546875" customWidth="1"/>
    <col min="1028" max="1028" width="5.42578125" customWidth="1"/>
    <col min="1029" max="1029" width="11.85546875" customWidth="1"/>
    <col min="1030" max="1030" width="6.140625" customWidth="1"/>
    <col min="1031" max="1031" width="11.28515625" customWidth="1"/>
    <col min="1032" max="1032" width="5.5703125" customWidth="1"/>
    <col min="1033" max="1033" width="20.140625" customWidth="1"/>
    <col min="1281" max="1281" width="37.7109375" customWidth="1"/>
    <col min="1282" max="1282" width="6.140625" customWidth="1"/>
    <col min="1283" max="1283" width="4.85546875" customWidth="1"/>
    <col min="1284" max="1284" width="5.42578125" customWidth="1"/>
    <col min="1285" max="1285" width="11.85546875" customWidth="1"/>
    <col min="1286" max="1286" width="6.140625" customWidth="1"/>
    <col min="1287" max="1287" width="11.28515625" customWidth="1"/>
    <col min="1288" max="1288" width="5.5703125" customWidth="1"/>
    <col min="1289" max="1289" width="20.140625" customWidth="1"/>
    <col min="1537" max="1537" width="37.7109375" customWidth="1"/>
    <col min="1538" max="1538" width="6.140625" customWidth="1"/>
    <col min="1539" max="1539" width="4.85546875" customWidth="1"/>
    <col min="1540" max="1540" width="5.42578125" customWidth="1"/>
    <col min="1541" max="1541" width="11.85546875" customWidth="1"/>
    <col min="1542" max="1542" width="6.140625" customWidth="1"/>
    <col min="1543" max="1543" width="11.28515625" customWidth="1"/>
    <col min="1544" max="1544" width="5.5703125" customWidth="1"/>
    <col min="1545" max="1545" width="20.140625" customWidth="1"/>
    <col min="1793" max="1793" width="37.7109375" customWidth="1"/>
    <col min="1794" max="1794" width="6.140625" customWidth="1"/>
    <col min="1795" max="1795" width="4.85546875" customWidth="1"/>
    <col min="1796" max="1796" width="5.42578125" customWidth="1"/>
    <col min="1797" max="1797" width="11.85546875" customWidth="1"/>
    <col min="1798" max="1798" width="6.140625" customWidth="1"/>
    <col min="1799" max="1799" width="11.28515625" customWidth="1"/>
    <col min="1800" max="1800" width="5.5703125" customWidth="1"/>
    <col min="1801" max="1801" width="20.140625" customWidth="1"/>
    <col min="2049" max="2049" width="37.7109375" customWidth="1"/>
    <col min="2050" max="2050" width="6.140625" customWidth="1"/>
    <col min="2051" max="2051" width="4.85546875" customWidth="1"/>
    <col min="2052" max="2052" width="5.42578125" customWidth="1"/>
    <col min="2053" max="2053" width="11.85546875" customWidth="1"/>
    <col min="2054" max="2054" width="6.140625" customWidth="1"/>
    <col min="2055" max="2055" width="11.28515625" customWidth="1"/>
    <col min="2056" max="2056" width="5.5703125" customWidth="1"/>
    <col min="2057" max="2057" width="20.140625" customWidth="1"/>
    <col min="2305" max="2305" width="37.7109375" customWidth="1"/>
    <col min="2306" max="2306" width="6.140625" customWidth="1"/>
    <col min="2307" max="2307" width="4.85546875" customWidth="1"/>
    <col min="2308" max="2308" width="5.42578125" customWidth="1"/>
    <col min="2309" max="2309" width="11.85546875" customWidth="1"/>
    <col min="2310" max="2310" width="6.140625" customWidth="1"/>
    <col min="2311" max="2311" width="11.28515625" customWidth="1"/>
    <col min="2312" max="2312" width="5.5703125" customWidth="1"/>
    <col min="2313" max="2313" width="20.140625" customWidth="1"/>
    <col min="2561" max="2561" width="37.7109375" customWidth="1"/>
    <col min="2562" max="2562" width="6.140625" customWidth="1"/>
    <col min="2563" max="2563" width="4.85546875" customWidth="1"/>
    <col min="2564" max="2564" width="5.42578125" customWidth="1"/>
    <col min="2565" max="2565" width="11.85546875" customWidth="1"/>
    <col min="2566" max="2566" width="6.140625" customWidth="1"/>
    <col min="2567" max="2567" width="11.28515625" customWidth="1"/>
    <col min="2568" max="2568" width="5.5703125" customWidth="1"/>
    <col min="2569" max="2569" width="20.140625" customWidth="1"/>
    <col min="2817" max="2817" width="37.7109375" customWidth="1"/>
    <col min="2818" max="2818" width="6.140625" customWidth="1"/>
    <col min="2819" max="2819" width="4.85546875" customWidth="1"/>
    <col min="2820" max="2820" width="5.42578125" customWidth="1"/>
    <col min="2821" max="2821" width="11.85546875" customWidth="1"/>
    <col min="2822" max="2822" width="6.140625" customWidth="1"/>
    <col min="2823" max="2823" width="11.28515625" customWidth="1"/>
    <col min="2824" max="2824" width="5.5703125" customWidth="1"/>
    <col min="2825" max="2825" width="20.140625" customWidth="1"/>
    <col min="3073" max="3073" width="37.7109375" customWidth="1"/>
    <col min="3074" max="3074" width="6.140625" customWidth="1"/>
    <col min="3075" max="3075" width="4.85546875" customWidth="1"/>
    <col min="3076" max="3076" width="5.42578125" customWidth="1"/>
    <col min="3077" max="3077" width="11.85546875" customWidth="1"/>
    <col min="3078" max="3078" width="6.140625" customWidth="1"/>
    <col min="3079" max="3079" width="11.28515625" customWidth="1"/>
    <col min="3080" max="3080" width="5.5703125" customWidth="1"/>
    <col min="3081" max="3081" width="20.140625" customWidth="1"/>
    <col min="3329" max="3329" width="37.7109375" customWidth="1"/>
    <col min="3330" max="3330" width="6.140625" customWidth="1"/>
    <col min="3331" max="3331" width="4.85546875" customWidth="1"/>
    <col min="3332" max="3332" width="5.42578125" customWidth="1"/>
    <col min="3333" max="3333" width="11.85546875" customWidth="1"/>
    <col min="3334" max="3334" width="6.140625" customWidth="1"/>
    <col min="3335" max="3335" width="11.28515625" customWidth="1"/>
    <col min="3336" max="3336" width="5.5703125" customWidth="1"/>
    <col min="3337" max="3337" width="20.140625" customWidth="1"/>
    <col min="3585" max="3585" width="37.7109375" customWidth="1"/>
    <col min="3586" max="3586" width="6.140625" customWidth="1"/>
    <col min="3587" max="3587" width="4.85546875" customWidth="1"/>
    <col min="3588" max="3588" width="5.42578125" customWidth="1"/>
    <col min="3589" max="3589" width="11.85546875" customWidth="1"/>
    <col min="3590" max="3590" width="6.140625" customWidth="1"/>
    <col min="3591" max="3591" width="11.28515625" customWidth="1"/>
    <col min="3592" max="3592" width="5.5703125" customWidth="1"/>
    <col min="3593" max="3593" width="20.140625" customWidth="1"/>
    <col min="3841" max="3841" width="37.7109375" customWidth="1"/>
    <col min="3842" max="3842" width="6.140625" customWidth="1"/>
    <col min="3843" max="3843" width="4.85546875" customWidth="1"/>
    <col min="3844" max="3844" width="5.42578125" customWidth="1"/>
    <col min="3845" max="3845" width="11.85546875" customWidth="1"/>
    <col min="3846" max="3846" width="6.140625" customWidth="1"/>
    <col min="3847" max="3847" width="11.28515625" customWidth="1"/>
    <col min="3848" max="3848" width="5.5703125" customWidth="1"/>
    <col min="3849" max="3849" width="20.140625" customWidth="1"/>
    <col min="4097" max="4097" width="37.7109375" customWidth="1"/>
    <col min="4098" max="4098" width="6.140625" customWidth="1"/>
    <col min="4099" max="4099" width="4.85546875" customWidth="1"/>
    <col min="4100" max="4100" width="5.42578125" customWidth="1"/>
    <col min="4101" max="4101" width="11.85546875" customWidth="1"/>
    <col min="4102" max="4102" width="6.140625" customWidth="1"/>
    <col min="4103" max="4103" width="11.28515625" customWidth="1"/>
    <col min="4104" max="4104" width="5.5703125" customWidth="1"/>
    <col min="4105" max="4105" width="20.140625" customWidth="1"/>
    <col min="4353" max="4353" width="37.7109375" customWidth="1"/>
    <col min="4354" max="4354" width="6.140625" customWidth="1"/>
    <col min="4355" max="4355" width="4.85546875" customWidth="1"/>
    <col min="4356" max="4356" width="5.42578125" customWidth="1"/>
    <col min="4357" max="4357" width="11.85546875" customWidth="1"/>
    <col min="4358" max="4358" width="6.140625" customWidth="1"/>
    <col min="4359" max="4359" width="11.28515625" customWidth="1"/>
    <col min="4360" max="4360" width="5.5703125" customWidth="1"/>
    <col min="4361" max="4361" width="20.140625" customWidth="1"/>
    <col min="4609" max="4609" width="37.7109375" customWidth="1"/>
    <col min="4610" max="4610" width="6.140625" customWidth="1"/>
    <col min="4611" max="4611" width="4.85546875" customWidth="1"/>
    <col min="4612" max="4612" width="5.42578125" customWidth="1"/>
    <col min="4613" max="4613" width="11.85546875" customWidth="1"/>
    <col min="4614" max="4614" width="6.140625" customWidth="1"/>
    <col min="4615" max="4615" width="11.28515625" customWidth="1"/>
    <col min="4616" max="4616" width="5.5703125" customWidth="1"/>
    <col min="4617" max="4617" width="20.140625" customWidth="1"/>
    <col min="4865" max="4865" width="37.7109375" customWidth="1"/>
    <col min="4866" max="4866" width="6.140625" customWidth="1"/>
    <col min="4867" max="4867" width="4.85546875" customWidth="1"/>
    <col min="4868" max="4868" width="5.42578125" customWidth="1"/>
    <col min="4869" max="4869" width="11.85546875" customWidth="1"/>
    <col min="4870" max="4870" width="6.140625" customWidth="1"/>
    <col min="4871" max="4871" width="11.28515625" customWidth="1"/>
    <col min="4872" max="4872" width="5.5703125" customWidth="1"/>
    <col min="4873" max="4873" width="20.140625" customWidth="1"/>
    <col min="5121" max="5121" width="37.7109375" customWidth="1"/>
    <col min="5122" max="5122" width="6.140625" customWidth="1"/>
    <col min="5123" max="5123" width="4.85546875" customWidth="1"/>
    <col min="5124" max="5124" width="5.42578125" customWidth="1"/>
    <col min="5125" max="5125" width="11.85546875" customWidth="1"/>
    <col min="5126" max="5126" width="6.140625" customWidth="1"/>
    <col min="5127" max="5127" width="11.28515625" customWidth="1"/>
    <col min="5128" max="5128" width="5.5703125" customWidth="1"/>
    <col min="5129" max="5129" width="20.140625" customWidth="1"/>
    <col min="5377" max="5377" width="37.7109375" customWidth="1"/>
    <col min="5378" max="5378" width="6.140625" customWidth="1"/>
    <col min="5379" max="5379" width="4.85546875" customWidth="1"/>
    <col min="5380" max="5380" width="5.42578125" customWidth="1"/>
    <col min="5381" max="5381" width="11.85546875" customWidth="1"/>
    <col min="5382" max="5382" width="6.140625" customWidth="1"/>
    <col min="5383" max="5383" width="11.28515625" customWidth="1"/>
    <col min="5384" max="5384" width="5.5703125" customWidth="1"/>
    <col min="5385" max="5385" width="20.140625" customWidth="1"/>
    <col min="5633" max="5633" width="37.7109375" customWidth="1"/>
    <col min="5634" max="5634" width="6.140625" customWidth="1"/>
    <col min="5635" max="5635" width="4.85546875" customWidth="1"/>
    <col min="5636" max="5636" width="5.42578125" customWidth="1"/>
    <col min="5637" max="5637" width="11.85546875" customWidth="1"/>
    <col min="5638" max="5638" width="6.140625" customWidth="1"/>
    <col min="5639" max="5639" width="11.28515625" customWidth="1"/>
    <col min="5640" max="5640" width="5.5703125" customWidth="1"/>
    <col min="5641" max="5641" width="20.140625" customWidth="1"/>
    <col min="5889" max="5889" width="37.7109375" customWidth="1"/>
    <col min="5890" max="5890" width="6.140625" customWidth="1"/>
    <col min="5891" max="5891" width="4.85546875" customWidth="1"/>
    <col min="5892" max="5892" width="5.42578125" customWidth="1"/>
    <col min="5893" max="5893" width="11.85546875" customWidth="1"/>
    <col min="5894" max="5894" width="6.140625" customWidth="1"/>
    <col min="5895" max="5895" width="11.28515625" customWidth="1"/>
    <col min="5896" max="5896" width="5.5703125" customWidth="1"/>
    <col min="5897" max="5897" width="20.140625" customWidth="1"/>
    <col min="6145" max="6145" width="37.7109375" customWidth="1"/>
    <col min="6146" max="6146" width="6.140625" customWidth="1"/>
    <col min="6147" max="6147" width="4.85546875" customWidth="1"/>
    <col min="6148" max="6148" width="5.42578125" customWidth="1"/>
    <col min="6149" max="6149" width="11.85546875" customWidth="1"/>
    <col min="6150" max="6150" width="6.140625" customWidth="1"/>
    <col min="6151" max="6151" width="11.28515625" customWidth="1"/>
    <col min="6152" max="6152" width="5.5703125" customWidth="1"/>
    <col min="6153" max="6153" width="20.140625" customWidth="1"/>
    <col min="6401" max="6401" width="37.7109375" customWidth="1"/>
    <col min="6402" max="6402" width="6.140625" customWidth="1"/>
    <col min="6403" max="6403" width="4.85546875" customWidth="1"/>
    <col min="6404" max="6404" width="5.42578125" customWidth="1"/>
    <col min="6405" max="6405" width="11.85546875" customWidth="1"/>
    <col min="6406" max="6406" width="6.140625" customWidth="1"/>
    <col min="6407" max="6407" width="11.28515625" customWidth="1"/>
    <col min="6408" max="6408" width="5.5703125" customWidth="1"/>
    <col min="6409" max="6409" width="20.140625" customWidth="1"/>
    <col min="6657" max="6657" width="37.7109375" customWidth="1"/>
    <col min="6658" max="6658" width="6.140625" customWidth="1"/>
    <col min="6659" max="6659" width="4.85546875" customWidth="1"/>
    <col min="6660" max="6660" width="5.42578125" customWidth="1"/>
    <col min="6661" max="6661" width="11.85546875" customWidth="1"/>
    <col min="6662" max="6662" width="6.140625" customWidth="1"/>
    <col min="6663" max="6663" width="11.28515625" customWidth="1"/>
    <col min="6664" max="6664" width="5.5703125" customWidth="1"/>
    <col min="6665" max="6665" width="20.140625" customWidth="1"/>
    <col min="6913" max="6913" width="37.7109375" customWidth="1"/>
    <col min="6914" max="6914" width="6.140625" customWidth="1"/>
    <col min="6915" max="6915" width="4.85546875" customWidth="1"/>
    <col min="6916" max="6916" width="5.42578125" customWidth="1"/>
    <col min="6917" max="6917" width="11.85546875" customWidth="1"/>
    <col min="6918" max="6918" width="6.140625" customWidth="1"/>
    <col min="6919" max="6919" width="11.28515625" customWidth="1"/>
    <col min="6920" max="6920" width="5.5703125" customWidth="1"/>
    <col min="6921" max="6921" width="20.140625" customWidth="1"/>
    <col min="7169" max="7169" width="37.7109375" customWidth="1"/>
    <col min="7170" max="7170" width="6.140625" customWidth="1"/>
    <col min="7171" max="7171" width="4.85546875" customWidth="1"/>
    <col min="7172" max="7172" width="5.42578125" customWidth="1"/>
    <col min="7173" max="7173" width="11.85546875" customWidth="1"/>
    <col min="7174" max="7174" width="6.140625" customWidth="1"/>
    <col min="7175" max="7175" width="11.28515625" customWidth="1"/>
    <col min="7176" max="7176" width="5.5703125" customWidth="1"/>
    <col min="7177" max="7177" width="20.140625" customWidth="1"/>
    <col min="7425" max="7425" width="37.7109375" customWidth="1"/>
    <col min="7426" max="7426" width="6.140625" customWidth="1"/>
    <col min="7427" max="7427" width="4.85546875" customWidth="1"/>
    <col min="7428" max="7428" width="5.42578125" customWidth="1"/>
    <col min="7429" max="7429" width="11.85546875" customWidth="1"/>
    <col min="7430" max="7430" width="6.140625" customWidth="1"/>
    <col min="7431" max="7431" width="11.28515625" customWidth="1"/>
    <col min="7432" max="7432" width="5.5703125" customWidth="1"/>
    <col min="7433" max="7433" width="20.140625" customWidth="1"/>
    <col min="7681" max="7681" width="37.7109375" customWidth="1"/>
    <col min="7682" max="7682" width="6.140625" customWidth="1"/>
    <col min="7683" max="7683" width="4.85546875" customWidth="1"/>
    <col min="7684" max="7684" width="5.42578125" customWidth="1"/>
    <col min="7685" max="7685" width="11.85546875" customWidth="1"/>
    <col min="7686" max="7686" width="6.140625" customWidth="1"/>
    <col min="7687" max="7687" width="11.28515625" customWidth="1"/>
    <col min="7688" max="7688" width="5.5703125" customWidth="1"/>
    <col min="7689" max="7689" width="20.140625" customWidth="1"/>
    <col min="7937" max="7937" width="37.7109375" customWidth="1"/>
    <col min="7938" max="7938" width="6.140625" customWidth="1"/>
    <col min="7939" max="7939" width="4.85546875" customWidth="1"/>
    <col min="7940" max="7940" width="5.42578125" customWidth="1"/>
    <col min="7941" max="7941" width="11.85546875" customWidth="1"/>
    <col min="7942" max="7942" width="6.140625" customWidth="1"/>
    <col min="7943" max="7943" width="11.28515625" customWidth="1"/>
    <col min="7944" max="7944" width="5.5703125" customWidth="1"/>
    <col min="7945" max="7945" width="20.140625" customWidth="1"/>
    <col min="8193" max="8193" width="37.7109375" customWidth="1"/>
    <col min="8194" max="8194" width="6.140625" customWidth="1"/>
    <col min="8195" max="8195" width="4.85546875" customWidth="1"/>
    <col min="8196" max="8196" width="5.42578125" customWidth="1"/>
    <col min="8197" max="8197" width="11.85546875" customWidth="1"/>
    <col min="8198" max="8198" width="6.140625" customWidth="1"/>
    <col min="8199" max="8199" width="11.28515625" customWidth="1"/>
    <col min="8200" max="8200" width="5.5703125" customWidth="1"/>
    <col min="8201" max="8201" width="20.140625" customWidth="1"/>
    <col min="8449" max="8449" width="37.7109375" customWidth="1"/>
    <col min="8450" max="8450" width="6.140625" customWidth="1"/>
    <col min="8451" max="8451" width="4.85546875" customWidth="1"/>
    <col min="8452" max="8452" width="5.42578125" customWidth="1"/>
    <col min="8453" max="8453" width="11.85546875" customWidth="1"/>
    <col min="8454" max="8454" width="6.140625" customWidth="1"/>
    <col min="8455" max="8455" width="11.28515625" customWidth="1"/>
    <col min="8456" max="8456" width="5.5703125" customWidth="1"/>
    <col min="8457" max="8457" width="20.140625" customWidth="1"/>
    <col min="8705" max="8705" width="37.7109375" customWidth="1"/>
    <col min="8706" max="8706" width="6.140625" customWidth="1"/>
    <col min="8707" max="8707" width="4.85546875" customWidth="1"/>
    <col min="8708" max="8708" width="5.42578125" customWidth="1"/>
    <col min="8709" max="8709" width="11.85546875" customWidth="1"/>
    <col min="8710" max="8710" width="6.140625" customWidth="1"/>
    <col min="8711" max="8711" width="11.28515625" customWidth="1"/>
    <col min="8712" max="8712" width="5.5703125" customWidth="1"/>
    <col min="8713" max="8713" width="20.140625" customWidth="1"/>
    <col min="8961" max="8961" width="37.7109375" customWidth="1"/>
    <col min="8962" max="8962" width="6.140625" customWidth="1"/>
    <col min="8963" max="8963" width="4.85546875" customWidth="1"/>
    <col min="8964" max="8964" width="5.42578125" customWidth="1"/>
    <col min="8965" max="8965" width="11.85546875" customWidth="1"/>
    <col min="8966" max="8966" width="6.140625" customWidth="1"/>
    <col min="8967" max="8967" width="11.28515625" customWidth="1"/>
    <col min="8968" max="8968" width="5.5703125" customWidth="1"/>
    <col min="8969" max="8969" width="20.140625" customWidth="1"/>
    <col min="9217" max="9217" width="37.7109375" customWidth="1"/>
    <col min="9218" max="9218" width="6.140625" customWidth="1"/>
    <col min="9219" max="9219" width="4.85546875" customWidth="1"/>
    <col min="9220" max="9220" width="5.42578125" customWidth="1"/>
    <col min="9221" max="9221" width="11.85546875" customWidth="1"/>
    <col min="9222" max="9222" width="6.140625" customWidth="1"/>
    <col min="9223" max="9223" width="11.28515625" customWidth="1"/>
    <col min="9224" max="9224" width="5.5703125" customWidth="1"/>
    <col min="9225" max="9225" width="20.140625" customWidth="1"/>
    <col min="9473" max="9473" width="37.7109375" customWidth="1"/>
    <col min="9474" max="9474" width="6.140625" customWidth="1"/>
    <col min="9475" max="9475" width="4.85546875" customWidth="1"/>
    <col min="9476" max="9476" width="5.42578125" customWidth="1"/>
    <col min="9477" max="9477" width="11.85546875" customWidth="1"/>
    <col min="9478" max="9478" width="6.140625" customWidth="1"/>
    <col min="9479" max="9479" width="11.28515625" customWidth="1"/>
    <col min="9480" max="9480" width="5.5703125" customWidth="1"/>
    <col min="9481" max="9481" width="20.140625" customWidth="1"/>
    <col min="9729" max="9729" width="37.7109375" customWidth="1"/>
    <col min="9730" max="9730" width="6.140625" customWidth="1"/>
    <col min="9731" max="9731" width="4.85546875" customWidth="1"/>
    <col min="9732" max="9732" width="5.42578125" customWidth="1"/>
    <col min="9733" max="9733" width="11.85546875" customWidth="1"/>
    <col min="9734" max="9734" width="6.140625" customWidth="1"/>
    <col min="9735" max="9735" width="11.28515625" customWidth="1"/>
    <col min="9736" max="9736" width="5.5703125" customWidth="1"/>
    <col min="9737" max="9737" width="20.140625" customWidth="1"/>
    <col min="9985" max="9985" width="37.7109375" customWidth="1"/>
    <col min="9986" max="9986" width="6.140625" customWidth="1"/>
    <col min="9987" max="9987" width="4.85546875" customWidth="1"/>
    <col min="9988" max="9988" width="5.42578125" customWidth="1"/>
    <col min="9989" max="9989" width="11.85546875" customWidth="1"/>
    <col min="9990" max="9990" width="6.140625" customWidth="1"/>
    <col min="9991" max="9991" width="11.28515625" customWidth="1"/>
    <col min="9992" max="9992" width="5.5703125" customWidth="1"/>
    <col min="9993" max="9993" width="20.140625" customWidth="1"/>
    <col min="10241" max="10241" width="37.7109375" customWidth="1"/>
    <col min="10242" max="10242" width="6.140625" customWidth="1"/>
    <col min="10243" max="10243" width="4.85546875" customWidth="1"/>
    <col min="10244" max="10244" width="5.42578125" customWidth="1"/>
    <col min="10245" max="10245" width="11.85546875" customWidth="1"/>
    <col min="10246" max="10246" width="6.140625" customWidth="1"/>
    <col min="10247" max="10247" width="11.28515625" customWidth="1"/>
    <col min="10248" max="10248" width="5.5703125" customWidth="1"/>
    <col min="10249" max="10249" width="20.140625" customWidth="1"/>
    <col min="10497" max="10497" width="37.7109375" customWidth="1"/>
    <col min="10498" max="10498" width="6.140625" customWidth="1"/>
    <col min="10499" max="10499" width="4.85546875" customWidth="1"/>
    <col min="10500" max="10500" width="5.42578125" customWidth="1"/>
    <col min="10501" max="10501" width="11.85546875" customWidth="1"/>
    <col min="10502" max="10502" width="6.140625" customWidth="1"/>
    <col min="10503" max="10503" width="11.28515625" customWidth="1"/>
    <col min="10504" max="10504" width="5.5703125" customWidth="1"/>
    <col min="10505" max="10505" width="20.140625" customWidth="1"/>
    <col min="10753" max="10753" width="37.7109375" customWidth="1"/>
    <col min="10754" max="10754" width="6.140625" customWidth="1"/>
    <col min="10755" max="10755" width="4.85546875" customWidth="1"/>
    <col min="10756" max="10756" width="5.42578125" customWidth="1"/>
    <col min="10757" max="10757" width="11.85546875" customWidth="1"/>
    <col min="10758" max="10758" width="6.140625" customWidth="1"/>
    <col min="10759" max="10759" width="11.28515625" customWidth="1"/>
    <col min="10760" max="10760" width="5.5703125" customWidth="1"/>
    <col min="10761" max="10761" width="20.140625" customWidth="1"/>
    <col min="11009" max="11009" width="37.7109375" customWidth="1"/>
    <col min="11010" max="11010" width="6.140625" customWidth="1"/>
    <col min="11011" max="11011" width="4.85546875" customWidth="1"/>
    <col min="11012" max="11012" width="5.42578125" customWidth="1"/>
    <col min="11013" max="11013" width="11.85546875" customWidth="1"/>
    <col min="11014" max="11014" width="6.140625" customWidth="1"/>
    <col min="11015" max="11015" width="11.28515625" customWidth="1"/>
    <col min="11016" max="11016" width="5.5703125" customWidth="1"/>
    <col min="11017" max="11017" width="20.140625" customWidth="1"/>
    <col min="11265" max="11265" width="37.7109375" customWidth="1"/>
    <col min="11266" max="11266" width="6.140625" customWidth="1"/>
    <col min="11267" max="11267" width="4.85546875" customWidth="1"/>
    <col min="11268" max="11268" width="5.42578125" customWidth="1"/>
    <col min="11269" max="11269" width="11.85546875" customWidth="1"/>
    <col min="11270" max="11270" width="6.140625" customWidth="1"/>
    <col min="11271" max="11271" width="11.28515625" customWidth="1"/>
    <col min="11272" max="11272" width="5.5703125" customWidth="1"/>
    <col min="11273" max="11273" width="20.140625" customWidth="1"/>
    <col min="11521" max="11521" width="37.7109375" customWidth="1"/>
    <col min="11522" max="11522" width="6.140625" customWidth="1"/>
    <col min="11523" max="11523" width="4.85546875" customWidth="1"/>
    <col min="11524" max="11524" width="5.42578125" customWidth="1"/>
    <col min="11525" max="11525" width="11.85546875" customWidth="1"/>
    <col min="11526" max="11526" width="6.140625" customWidth="1"/>
    <col min="11527" max="11527" width="11.28515625" customWidth="1"/>
    <col min="11528" max="11528" width="5.5703125" customWidth="1"/>
    <col min="11529" max="11529" width="20.140625" customWidth="1"/>
    <col min="11777" max="11777" width="37.7109375" customWidth="1"/>
    <col min="11778" max="11778" width="6.140625" customWidth="1"/>
    <col min="11779" max="11779" width="4.85546875" customWidth="1"/>
    <col min="11780" max="11780" width="5.42578125" customWidth="1"/>
    <col min="11781" max="11781" width="11.85546875" customWidth="1"/>
    <col min="11782" max="11782" width="6.140625" customWidth="1"/>
    <col min="11783" max="11783" width="11.28515625" customWidth="1"/>
    <col min="11784" max="11784" width="5.5703125" customWidth="1"/>
    <col min="11785" max="11785" width="20.140625" customWidth="1"/>
    <col min="12033" max="12033" width="37.7109375" customWidth="1"/>
    <col min="12034" max="12034" width="6.140625" customWidth="1"/>
    <col min="12035" max="12035" width="4.85546875" customWidth="1"/>
    <col min="12036" max="12036" width="5.42578125" customWidth="1"/>
    <col min="12037" max="12037" width="11.85546875" customWidth="1"/>
    <col min="12038" max="12038" width="6.140625" customWidth="1"/>
    <col min="12039" max="12039" width="11.28515625" customWidth="1"/>
    <col min="12040" max="12040" width="5.5703125" customWidth="1"/>
    <col min="12041" max="12041" width="20.140625" customWidth="1"/>
    <col min="12289" max="12289" width="37.7109375" customWidth="1"/>
    <col min="12290" max="12290" width="6.140625" customWidth="1"/>
    <col min="12291" max="12291" width="4.85546875" customWidth="1"/>
    <col min="12292" max="12292" width="5.42578125" customWidth="1"/>
    <col min="12293" max="12293" width="11.85546875" customWidth="1"/>
    <col min="12294" max="12294" width="6.140625" customWidth="1"/>
    <col min="12295" max="12295" width="11.28515625" customWidth="1"/>
    <col min="12296" max="12296" width="5.5703125" customWidth="1"/>
    <col min="12297" max="12297" width="20.140625" customWidth="1"/>
    <col min="12545" max="12545" width="37.7109375" customWidth="1"/>
    <col min="12546" max="12546" width="6.140625" customWidth="1"/>
    <col min="12547" max="12547" width="4.85546875" customWidth="1"/>
    <col min="12548" max="12548" width="5.42578125" customWidth="1"/>
    <col min="12549" max="12549" width="11.85546875" customWidth="1"/>
    <col min="12550" max="12550" width="6.140625" customWidth="1"/>
    <col min="12551" max="12551" width="11.28515625" customWidth="1"/>
    <col min="12552" max="12552" width="5.5703125" customWidth="1"/>
    <col min="12553" max="12553" width="20.140625" customWidth="1"/>
    <col min="12801" max="12801" width="37.7109375" customWidth="1"/>
    <col min="12802" max="12802" width="6.140625" customWidth="1"/>
    <col min="12803" max="12803" width="4.85546875" customWidth="1"/>
    <col min="12804" max="12804" width="5.42578125" customWidth="1"/>
    <col min="12805" max="12805" width="11.85546875" customWidth="1"/>
    <col min="12806" max="12806" width="6.140625" customWidth="1"/>
    <col min="12807" max="12807" width="11.28515625" customWidth="1"/>
    <col min="12808" max="12808" width="5.5703125" customWidth="1"/>
    <col min="12809" max="12809" width="20.140625" customWidth="1"/>
    <col min="13057" max="13057" width="37.7109375" customWidth="1"/>
    <col min="13058" max="13058" width="6.140625" customWidth="1"/>
    <col min="13059" max="13059" width="4.85546875" customWidth="1"/>
    <col min="13060" max="13060" width="5.42578125" customWidth="1"/>
    <col min="13061" max="13061" width="11.85546875" customWidth="1"/>
    <col min="13062" max="13062" width="6.140625" customWidth="1"/>
    <col min="13063" max="13063" width="11.28515625" customWidth="1"/>
    <col min="13064" max="13064" width="5.5703125" customWidth="1"/>
    <col min="13065" max="13065" width="20.140625" customWidth="1"/>
    <col min="13313" max="13313" width="37.7109375" customWidth="1"/>
    <col min="13314" max="13314" width="6.140625" customWidth="1"/>
    <col min="13315" max="13315" width="4.85546875" customWidth="1"/>
    <col min="13316" max="13316" width="5.42578125" customWidth="1"/>
    <col min="13317" max="13317" width="11.85546875" customWidth="1"/>
    <col min="13318" max="13318" width="6.140625" customWidth="1"/>
    <col min="13319" max="13319" width="11.28515625" customWidth="1"/>
    <col min="13320" max="13320" width="5.5703125" customWidth="1"/>
    <col min="13321" max="13321" width="20.140625" customWidth="1"/>
    <col min="13569" max="13569" width="37.7109375" customWidth="1"/>
    <col min="13570" max="13570" width="6.140625" customWidth="1"/>
    <col min="13571" max="13571" width="4.85546875" customWidth="1"/>
    <col min="13572" max="13572" width="5.42578125" customWidth="1"/>
    <col min="13573" max="13573" width="11.85546875" customWidth="1"/>
    <col min="13574" max="13574" width="6.140625" customWidth="1"/>
    <col min="13575" max="13575" width="11.28515625" customWidth="1"/>
    <col min="13576" max="13576" width="5.5703125" customWidth="1"/>
    <col min="13577" max="13577" width="20.140625" customWidth="1"/>
    <col min="13825" max="13825" width="37.7109375" customWidth="1"/>
    <col min="13826" max="13826" width="6.140625" customWidth="1"/>
    <col min="13827" max="13827" width="4.85546875" customWidth="1"/>
    <col min="13828" max="13828" width="5.42578125" customWidth="1"/>
    <col min="13829" max="13829" width="11.85546875" customWidth="1"/>
    <col min="13830" max="13830" width="6.140625" customWidth="1"/>
    <col min="13831" max="13831" width="11.28515625" customWidth="1"/>
    <col min="13832" max="13832" width="5.5703125" customWidth="1"/>
    <col min="13833" max="13833" width="20.140625" customWidth="1"/>
    <col min="14081" max="14081" width="37.7109375" customWidth="1"/>
    <col min="14082" max="14082" width="6.140625" customWidth="1"/>
    <col min="14083" max="14083" width="4.85546875" customWidth="1"/>
    <col min="14084" max="14084" width="5.42578125" customWidth="1"/>
    <col min="14085" max="14085" width="11.85546875" customWidth="1"/>
    <col min="14086" max="14086" width="6.140625" customWidth="1"/>
    <col min="14087" max="14087" width="11.28515625" customWidth="1"/>
    <col min="14088" max="14088" width="5.5703125" customWidth="1"/>
    <col min="14089" max="14089" width="20.140625" customWidth="1"/>
    <col min="14337" max="14337" width="37.7109375" customWidth="1"/>
    <col min="14338" max="14338" width="6.140625" customWidth="1"/>
    <col min="14339" max="14339" width="4.85546875" customWidth="1"/>
    <col min="14340" max="14340" width="5.42578125" customWidth="1"/>
    <col min="14341" max="14341" width="11.85546875" customWidth="1"/>
    <col min="14342" max="14342" width="6.140625" customWidth="1"/>
    <col min="14343" max="14343" width="11.28515625" customWidth="1"/>
    <col min="14344" max="14344" width="5.5703125" customWidth="1"/>
    <col min="14345" max="14345" width="20.140625" customWidth="1"/>
    <col min="14593" max="14593" width="37.7109375" customWidth="1"/>
    <col min="14594" max="14594" width="6.140625" customWidth="1"/>
    <col min="14595" max="14595" width="4.85546875" customWidth="1"/>
    <col min="14596" max="14596" width="5.42578125" customWidth="1"/>
    <col min="14597" max="14597" width="11.85546875" customWidth="1"/>
    <col min="14598" max="14598" width="6.140625" customWidth="1"/>
    <col min="14599" max="14599" width="11.28515625" customWidth="1"/>
    <col min="14600" max="14600" width="5.5703125" customWidth="1"/>
    <col min="14601" max="14601" width="20.140625" customWidth="1"/>
    <col min="14849" max="14849" width="37.7109375" customWidth="1"/>
    <col min="14850" max="14850" width="6.140625" customWidth="1"/>
    <col min="14851" max="14851" width="4.85546875" customWidth="1"/>
    <col min="14852" max="14852" width="5.42578125" customWidth="1"/>
    <col min="14853" max="14853" width="11.85546875" customWidth="1"/>
    <col min="14854" max="14854" width="6.140625" customWidth="1"/>
    <col min="14855" max="14855" width="11.28515625" customWidth="1"/>
    <col min="14856" max="14856" width="5.5703125" customWidth="1"/>
    <col min="14857" max="14857" width="20.140625" customWidth="1"/>
    <col min="15105" max="15105" width="37.7109375" customWidth="1"/>
    <col min="15106" max="15106" width="6.140625" customWidth="1"/>
    <col min="15107" max="15107" width="4.85546875" customWidth="1"/>
    <col min="15108" max="15108" width="5.42578125" customWidth="1"/>
    <col min="15109" max="15109" width="11.85546875" customWidth="1"/>
    <col min="15110" max="15110" width="6.140625" customWidth="1"/>
    <col min="15111" max="15111" width="11.28515625" customWidth="1"/>
    <col min="15112" max="15112" width="5.5703125" customWidth="1"/>
    <col min="15113" max="15113" width="20.140625" customWidth="1"/>
    <col min="15361" max="15361" width="37.7109375" customWidth="1"/>
    <col min="15362" max="15362" width="6.140625" customWidth="1"/>
    <col min="15363" max="15363" width="4.85546875" customWidth="1"/>
    <col min="15364" max="15364" width="5.42578125" customWidth="1"/>
    <col min="15365" max="15365" width="11.85546875" customWidth="1"/>
    <col min="15366" max="15366" width="6.140625" customWidth="1"/>
    <col min="15367" max="15367" width="11.28515625" customWidth="1"/>
    <col min="15368" max="15368" width="5.5703125" customWidth="1"/>
    <col min="15369" max="15369" width="20.140625" customWidth="1"/>
    <col min="15617" max="15617" width="37.7109375" customWidth="1"/>
    <col min="15618" max="15618" width="6.140625" customWidth="1"/>
    <col min="15619" max="15619" width="4.85546875" customWidth="1"/>
    <col min="15620" max="15620" width="5.42578125" customWidth="1"/>
    <col min="15621" max="15621" width="11.85546875" customWidth="1"/>
    <col min="15622" max="15622" width="6.140625" customWidth="1"/>
    <col min="15623" max="15623" width="11.28515625" customWidth="1"/>
    <col min="15624" max="15624" width="5.5703125" customWidth="1"/>
    <col min="15625" max="15625" width="20.140625" customWidth="1"/>
    <col min="15873" max="15873" width="37.7109375" customWidth="1"/>
    <col min="15874" max="15874" width="6.140625" customWidth="1"/>
    <col min="15875" max="15875" width="4.85546875" customWidth="1"/>
    <col min="15876" max="15876" width="5.42578125" customWidth="1"/>
    <col min="15877" max="15877" width="11.85546875" customWidth="1"/>
    <col min="15878" max="15878" width="6.140625" customWidth="1"/>
    <col min="15879" max="15879" width="11.28515625" customWidth="1"/>
    <col min="15880" max="15880" width="5.5703125" customWidth="1"/>
    <col min="15881" max="15881" width="20.140625" customWidth="1"/>
    <col min="16129" max="16129" width="37.7109375" customWidth="1"/>
    <col min="16130" max="16130" width="6.140625" customWidth="1"/>
    <col min="16131" max="16131" width="4.85546875" customWidth="1"/>
    <col min="16132" max="16132" width="5.42578125" customWidth="1"/>
    <col min="16133" max="16133" width="11.85546875" customWidth="1"/>
    <col min="16134" max="16134" width="6.140625" customWidth="1"/>
    <col min="16135" max="16135" width="11.28515625" customWidth="1"/>
    <col min="16136" max="16136" width="5.5703125" customWidth="1"/>
    <col min="16137" max="16137" width="20.140625" customWidth="1"/>
  </cols>
  <sheetData>
    <row r="1" spans="1:9" ht="3" customHeight="1" x14ac:dyDescent="0.25"/>
    <row r="2" spans="1:9" hidden="1" x14ac:dyDescent="0.25"/>
    <row r="3" spans="1:9" x14ac:dyDescent="0.25">
      <c r="A3" s="160"/>
      <c r="B3" s="160"/>
      <c r="C3" s="160"/>
      <c r="D3" s="160"/>
      <c r="E3" s="160"/>
      <c r="F3" s="160"/>
      <c r="G3" s="160"/>
      <c r="H3" s="160"/>
      <c r="I3" s="209" t="s">
        <v>215</v>
      </c>
    </row>
    <row r="4" spans="1:9" ht="93.75" customHeight="1" x14ac:dyDescent="0.25">
      <c r="A4" s="160"/>
      <c r="B4" s="160"/>
      <c r="C4" s="160"/>
      <c r="D4" s="278" t="s">
        <v>228</v>
      </c>
      <c r="E4" s="278"/>
      <c r="F4" s="278"/>
      <c r="G4" s="278"/>
      <c r="H4" s="278"/>
      <c r="I4" s="278"/>
    </row>
    <row r="5" spans="1:9" ht="38.25" customHeight="1" x14ac:dyDescent="0.25">
      <c r="A5" s="292" t="s">
        <v>178</v>
      </c>
      <c r="B5" s="292"/>
      <c r="C5" s="292"/>
      <c r="D5" s="292"/>
      <c r="E5" s="292"/>
      <c r="F5" s="292"/>
      <c r="G5" s="292"/>
      <c r="H5" s="292"/>
      <c r="I5" s="292"/>
    </row>
    <row r="6" spans="1:9" ht="13.5" customHeight="1" x14ac:dyDescent="0.25">
      <c r="A6" s="55"/>
      <c r="B6" s="55"/>
      <c r="C6" s="55"/>
      <c r="D6" s="55"/>
      <c r="E6" s="55"/>
      <c r="F6" s="56"/>
      <c r="G6" s="56"/>
      <c r="H6" s="56"/>
      <c r="I6" s="56"/>
    </row>
    <row r="7" spans="1:9" ht="31.5" x14ac:dyDescent="0.25">
      <c r="A7" s="281" t="s">
        <v>61</v>
      </c>
      <c r="B7" s="288" t="s">
        <v>62</v>
      </c>
      <c r="C7" s="289"/>
      <c r="D7" s="289"/>
      <c r="E7" s="289"/>
      <c r="F7" s="294"/>
      <c r="G7" s="57" t="s">
        <v>63</v>
      </c>
    </row>
    <row r="8" spans="1:9" ht="31.5" x14ac:dyDescent="0.25">
      <c r="A8" s="293"/>
      <c r="B8" s="161" t="s">
        <v>179</v>
      </c>
      <c r="C8" s="58" t="s">
        <v>64</v>
      </c>
      <c r="D8" s="59" t="s">
        <v>65</v>
      </c>
      <c r="E8" s="59" t="s">
        <v>66</v>
      </c>
      <c r="F8" s="60" t="s">
        <v>67</v>
      </c>
      <c r="G8" s="9" t="s">
        <v>180</v>
      </c>
    </row>
    <row r="9" spans="1:9" ht="15.75" x14ac:dyDescent="0.25">
      <c r="A9" s="162">
        <v>1</v>
      </c>
      <c r="B9" s="162">
        <v>2</v>
      </c>
      <c r="C9" s="163">
        <v>3</v>
      </c>
      <c r="D9" s="164">
        <v>4</v>
      </c>
      <c r="E9" s="164">
        <v>5</v>
      </c>
      <c r="F9" s="165">
        <v>6</v>
      </c>
      <c r="G9" s="255">
        <v>7</v>
      </c>
      <c r="H9" s="257"/>
    </row>
    <row r="10" spans="1:9" s="167" customFormat="1" ht="39" customHeight="1" x14ac:dyDescent="0.25">
      <c r="A10" s="295" t="s">
        <v>68</v>
      </c>
      <c r="B10" s="296"/>
      <c r="C10" s="296"/>
      <c r="D10" s="296"/>
      <c r="E10" s="296"/>
      <c r="F10" s="297"/>
      <c r="G10" s="166">
        <f>G162</f>
        <v>12167.210000000001</v>
      </c>
      <c r="H10" s="257"/>
      <c r="I10" s="256"/>
    </row>
    <row r="11" spans="1:9" x14ac:dyDescent="0.25">
      <c r="A11" s="168" t="s">
        <v>69</v>
      </c>
      <c r="B11" s="168">
        <v>555</v>
      </c>
      <c r="C11" s="108" t="s">
        <v>70</v>
      </c>
      <c r="D11" s="108"/>
      <c r="E11" s="108"/>
      <c r="F11" s="108"/>
      <c r="G11" s="109">
        <f>G12+G19+G52+G58</f>
        <v>3273.7600000000007</v>
      </c>
    </row>
    <row r="12" spans="1:9" ht="35.25" customHeight="1" x14ac:dyDescent="0.25">
      <c r="A12" s="68" t="s">
        <v>71</v>
      </c>
      <c r="B12" s="68">
        <v>555</v>
      </c>
      <c r="C12" s="69" t="s">
        <v>70</v>
      </c>
      <c r="D12" s="69" t="s">
        <v>72</v>
      </c>
      <c r="E12" s="69"/>
      <c r="F12" s="69"/>
      <c r="G12" s="64">
        <f>G13</f>
        <v>464.20000000000005</v>
      </c>
    </row>
    <row r="13" spans="1:9" ht="24" x14ac:dyDescent="0.25">
      <c r="A13" s="70" t="s">
        <v>73</v>
      </c>
      <c r="B13" s="68">
        <v>555</v>
      </c>
      <c r="C13" s="69" t="s">
        <v>70</v>
      </c>
      <c r="D13" s="69" t="s">
        <v>72</v>
      </c>
      <c r="E13" s="69" t="s">
        <v>74</v>
      </c>
      <c r="F13" s="69"/>
      <c r="G13" s="64">
        <f>G14</f>
        <v>464.20000000000005</v>
      </c>
    </row>
    <row r="14" spans="1:9" ht="36" x14ac:dyDescent="0.25">
      <c r="A14" s="71" t="s">
        <v>75</v>
      </c>
      <c r="B14" s="68">
        <v>555</v>
      </c>
      <c r="C14" s="71" t="s">
        <v>70</v>
      </c>
      <c r="D14" s="71" t="s">
        <v>72</v>
      </c>
      <c r="E14" s="69" t="s">
        <v>74</v>
      </c>
      <c r="F14" s="71"/>
      <c r="G14" s="72">
        <f>G15</f>
        <v>464.20000000000005</v>
      </c>
    </row>
    <row r="15" spans="1:9" x14ac:dyDescent="0.25">
      <c r="A15" s="71" t="s">
        <v>76</v>
      </c>
      <c r="B15" s="68">
        <v>555</v>
      </c>
      <c r="C15" s="71" t="s">
        <v>70</v>
      </c>
      <c r="D15" s="71" t="s">
        <v>72</v>
      </c>
      <c r="E15" s="69" t="s">
        <v>74</v>
      </c>
      <c r="F15" s="71" t="s">
        <v>77</v>
      </c>
      <c r="G15" s="72">
        <f>G16</f>
        <v>464.20000000000005</v>
      </c>
    </row>
    <row r="16" spans="1:9" ht="24" x14ac:dyDescent="0.25">
      <c r="A16" s="71" t="s">
        <v>78</v>
      </c>
      <c r="B16" s="68">
        <v>555</v>
      </c>
      <c r="C16" s="71" t="s">
        <v>70</v>
      </c>
      <c r="D16" s="71" t="s">
        <v>72</v>
      </c>
      <c r="E16" s="69" t="s">
        <v>74</v>
      </c>
      <c r="F16" s="71"/>
      <c r="G16" s="72">
        <f>G17+G18</f>
        <v>464.20000000000005</v>
      </c>
    </row>
    <row r="17" spans="1:7" x14ac:dyDescent="0.25">
      <c r="A17" s="71" t="s">
        <v>79</v>
      </c>
      <c r="B17" s="68">
        <v>555</v>
      </c>
      <c r="C17" s="71" t="s">
        <v>70</v>
      </c>
      <c r="D17" s="71" t="s">
        <v>72</v>
      </c>
      <c r="E17" s="69" t="s">
        <v>74</v>
      </c>
      <c r="F17" s="71" t="s">
        <v>80</v>
      </c>
      <c r="G17" s="72">
        <v>356.6</v>
      </c>
    </row>
    <row r="18" spans="1:7" x14ac:dyDescent="0.25">
      <c r="A18" s="71" t="s">
        <v>81</v>
      </c>
      <c r="B18" s="68">
        <v>555</v>
      </c>
      <c r="C18" s="71" t="s">
        <v>70</v>
      </c>
      <c r="D18" s="71"/>
      <c r="E18" s="69" t="s">
        <v>74</v>
      </c>
      <c r="F18" s="71" t="s">
        <v>82</v>
      </c>
      <c r="G18" s="72">
        <v>107.6</v>
      </c>
    </row>
    <row r="19" spans="1:7" ht="51" customHeight="1" x14ac:dyDescent="0.25">
      <c r="A19" s="68" t="s">
        <v>83</v>
      </c>
      <c r="B19" s="68">
        <v>555</v>
      </c>
      <c r="C19" s="69" t="s">
        <v>70</v>
      </c>
      <c r="D19" s="69" t="s">
        <v>84</v>
      </c>
      <c r="E19" s="69"/>
      <c r="F19" s="69"/>
      <c r="G19" s="64">
        <f>G20+G25+G32+G37+G45</f>
        <v>2784.03</v>
      </c>
    </row>
    <row r="20" spans="1:7" ht="24" x14ac:dyDescent="0.25">
      <c r="A20" s="68" t="s">
        <v>85</v>
      </c>
      <c r="B20" s="68">
        <v>555</v>
      </c>
      <c r="C20" s="69" t="s">
        <v>70</v>
      </c>
      <c r="D20" s="69" t="s">
        <v>84</v>
      </c>
      <c r="E20" s="69" t="s">
        <v>86</v>
      </c>
      <c r="F20" s="69"/>
      <c r="G20" s="64">
        <f>G22</f>
        <v>0.1</v>
      </c>
    </row>
    <row r="21" spans="1:7" ht="36" x14ac:dyDescent="0.25">
      <c r="A21" s="68" t="s">
        <v>87</v>
      </c>
      <c r="B21" s="68">
        <v>555</v>
      </c>
      <c r="C21" s="69" t="s">
        <v>70</v>
      </c>
      <c r="D21" s="69" t="s">
        <v>84</v>
      </c>
      <c r="E21" s="69" t="s">
        <v>86</v>
      </c>
      <c r="F21" s="69"/>
      <c r="G21" s="64">
        <f>G23</f>
        <v>0.1</v>
      </c>
    </row>
    <row r="22" spans="1:7" ht="36" x14ac:dyDescent="0.25">
      <c r="A22" s="71" t="s">
        <v>88</v>
      </c>
      <c r="B22" s="68">
        <v>555</v>
      </c>
      <c r="C22" s="71" t="s">
        <v>70</v>
      </c>
      <c r="D22" s="71" t="s">
        <v>84</v>
      </c>
      <c r="E22" s="69" t="s">
        <v>86</v>
      </c>
      <c r="F22" s="71" t="s">
        <v>89</v>
      </c>
      <c r="G22" s="72">
        <v>0.1</v>
      </c>
    </row>
    <row r="23" spans="1:7" x14ac:dyDescent="0.25">
      <c r="A23" s="71" t="s">
        <v>90</v>
      </c>
      <c r="B23" s="68">
        <v>555</v>
      </c>
      <c r="C23" s="71" t="s">
        <v>70</v>
      </c>
      <c r="D23" s="71" t="s">
        <v>84</v>
      </c>
      <c r="E23" s="69" t="s">
        <v>86</v>
      </c>
      <c r="F23" s="71" t="s">
        <v>91</v>
      </c>
      <c r="G23" s="72">
        <v>0.1</v>
      </c>
    </row>
    <row r="24" spans="1:7" ht="13.5" customHeight="1" x14ac:dyDescent="0.25">
      <c r="A24" s="71" t="s">
        <v>92</v>
      </c>
      <c r="B24" s="68">
        <v>555</v>
      </c>
      <c r="C24" s="71" t="s">
        <v>70</v>
      </c>
      <c r="D24" s="71" t="s">
        <v>84</v>
      </c>
      <c r="E24" s="69" t="s">
        <v>86</v>
      </c>
      <c r="F24" s="71" t="s">
        <v>93</v>
      </c>
      <c r="G24" s="72">
        <v>0.1</v>
      </c>
    </row>
    <row r="25" spans="1:7" x14ac:dyDescent="0.25">
      <c r="A25" s="70" t="s">
        <v>94</v>
      </c>
      <c r="B25" s="68">
        <v>555</v>
      </c>
      <c r="C25" s="69" t="s">
        <v>70</v>
      </c>
      <c r="D25" s="69" t="s">
        <v>84</v>
      </c>
      <c r="E25" s="69" t="s">
        <v>95</v>
      </c>
      <c r="F25" s="69"/>
      <c r="G25" s="64">
        <f>G29+G30+G31</f>
        <v>1489.65</v>
      </c>
    </row>
    <row r="26" spans="1:7" ht="36" x14ac:dyDescent="0.25">
      <c r="A26" s="71" t="s">
        <v>75</v>
      </c>
      <c r="B26" s="68">
        <v>555</v>
      </c>
      <c r="C26" s="71" t="s">
        <v>70</v>
      </c>
      <c r="D26" s="71" t="s">
        <v>84</v>
      </c>
      <c r="E26" s="69" t="s">
        <v>95</v>
      </c>
      <c r="F26" s="71" t="s">
        <v>77</v>
      </c>
      <c r="G26" s="72">
        <f>G25</f>
        <v>1489.65</v>
      </c>
    </row>
    <row r="27" spans="1:7" x14ac:dyDescent="0.25">
      <c r="A27" s="71" t="s">
        <v>76</v>
      </c>
      <c r="B27" s="68">
        <v>555</v>
      </c>
      <c r="C27" s="71" t="s">
        <v>70</v>
      </c>
      <c r="D27" s="71" t="s">
        <v>84</v>
      </c>
      <c r="E27" s="69" t="s">
        <v>95</v>
      </c>
      <c r="F27" s="71" t="s">
        <v>77</v>
      </c>
      <c r="G27" s="72">
        <f>G26</f>
        <v>1489.65</v>
      </c>
    </row>
    <row r="28" spans="1:7" ht="24" x14ac:dyDescent="0.25">
      <c r="A28" s="71" t="s">
        <v>78</v>
      </c>
      <c r="B28" s="68">
        <v>555</v>
      </c>
      <c r="C28" s="71" t="s">
        <v>70</v>
      </c>
      <c r="D28" s="71" t="s">
        <v>84</v>
      </c>
      <c r="E28" s="69" t="s">
        <v>95</v>
      </c>
      <c r="F28" s="71" t="s">
        <v>77</v>
      </c>
      <c r="G28" s="72">
        <f>G27</f>
        <v>1489.65</v>
      </c>
    </row>
    <row r="29" spans="1:7" x14ac:dyDescent="0.25">
      <c r="A29" s="71" t="s">
        <v>79</v>
      </c>
      <c r="B29" s="68">
        <v>555</v>
      </c>
      <c r="C29" s="71" t="s">
        <v>70</v>
      </c>
      <c r="D29" s="71" t="s">
        <v>84</v>
      </c>
      <c r="E29" s="69" t="s">
        <v>95</v>
      </c>
      <c r="F29" s="71" t="s">
        <v>80</v>
      </c>
      <c r="G29" s="72">
        <v>1143.55</v>
      </c>
    </row>
    <row r="30" spans="1:7" x14ac:dyDescent="0.25">
      <c r="A30" s="71" t="s">
        <v>81</v>
      </c>
      <c r="B30" s="68">
        <v>555</v>
      </c>
      <c r="C30" s="71" t="s">
        <v>70</v>
      </c>
      <c r="D30" s="71" t="s">
        <v>84</v>
      </c>
      <c r="E30" s="69" t="s">
        <v>95</v>
      </c>
      <c r="F30" s="71" t="s">
        <v>82</v>
      </c>
      <c r="G30" s="72">
        <v>345.35</v>
      </c>
    </row>
    <row r="31" spans="1:7" x14ac:dyDescent="0.25">
      <c r="A31" s="71" t="s">
        <v>183</v>
      </c>
      <c r="B31" s="68">
        <v>555</v>
      </c>
      <c r="C31" s="71" t="s">
        <v>70</v>
      </c>
      <c r="D31" s="71" t="s">
        <v>84</v>
      </c>
      <c r="E31" s="73" t="s">
        <v>95</v>
      </c>
      <c r="F31" s="71" t="s">
        <v>184</v>
      </c>
      <c r="G31" s="72">
        <v>0.75</v>
      </c>
    </row>
    <row r="32" spans="1:7" ht="36" x14ac:dyDescent="0.25">
      <c r="A32" s="73" t="s">
        <v>96</v>
      </c>
      <c r="B32" s="68">
        <v>555</v>
      </c>
      <c r="C32" s="73" t="s">
        <v>70</v>
      </c>
      <c r="D32" s="73" t="s">
        <v>84</v>
      </c>
      <c r="E32" s="71" t="s">
        <v>97</v>
      </c>
      <c r="F32" s="73"/>
      <c r="G32" s="74">
        <f>G33+G35+G36</f>
        <v>247.72999999999996</v>
      </c>
    </row>
    <row r="33" spans="1:7" x14ac:dyDescent="0.25">
      <c r="A33" s="71" t="s">
        <v>76</v>
      </c>
      <c r="B33" s="68">
        <v>555</v>
      </c>
      <c r="C33" s="71" t="s">
        <v>70</v>
      </c>
      <c r="D33" s="71" t="s">
        <v>84</v>
      </c>
      <c r="E33" s="71" t="s">
        <v>97</v>
      </c>
      <c r="F33" s="71" t="s">
        <v>89</v>
      </c>
      <c r="G33" s="72">
        <v>88.3</v>
      </c>
    </row>
    <row r="34" spans="1:7" x14ac:dyDescent="0.25">
      <c r="A34" s="71" t="s">
        <v>98</v>
      </c>
      <c r="B34" s="68">
        <v>555</v>
      </c>
      <c r="C34" s="71" t="s">
        <v>70</v>
      </c>
      <c r="D34" s="71" t="s">
        <v>84</v>
      </c>
      <c r="E34" s="71" t="s">
        <v>97</v>
      </c>
      <c r="F34" s="71" t="s">
        <v>91</v>
      </c>
      <c r="G34" s="72">
        <v>88.3</v>
      </c>
    </row>
    <row r="35" spans="1:7" x14ac:dyDescent="0.25">
      <c r="A35" s="71" t="s">
        <v>99</v>
      </c>
      <c r="B35" s="68">
        <v>555</v>
      </c>
      <c r="C35" s="71" t="s">
        <v>70</v>
      </c>
      <c r="D35" s="71" t="s">
        <v>84</v>
      </c>
      <c r="E35" s="71" t="s">
        <v>97</v>
      </c>
      <c r="F35" s="71" t="s">
        <v>100</v>
      </c>
      <c r="G35" s="72">
        <v>139.47999999999999</v>
      </c>
    </row>
    <row r="36" spans="1:7" x14ac:dyDescent="0.25">
      <c r="A36" s="71" t="s">
        <v>101</v>
      </c>
      <c r="B36" s="68">
        <v>555</v>
      </c>
      <c r="C36" s="71" t="s">
        <v>70</v>
      </c>
      <c r="D36" s="71" t="s">
        <v>84</v>
      </c>
      <c r="E36" s="71" t="s">
        <v>97</v>
      </c>
      <c r="F36" s="71" t="s">
        <v>100</v>
      </c>
      <c r="G36" s="72">
        <v>19.95</v>
      </c>
    </row>
    <row r="37" spans="1:7" ht="36" x14ac:dyDescent="0.25">
      <c r="A37" s="73" t="s">
        <v>88</v>
      </c>
      <c r="B37" s="68">
        <v>555</v>
      </c>
      <c r="C37" s="73" t="s">
        <v>70</v>
      </c>
      <c r="D37" s="73" t="s">
        <v>84</v>
      </c>
      <c r="E37" s="71" t="s">
        <v>97</v>
      </c>
      <c r="F37" s="73"/>
      <c r="G37" s="74">
        <f>G40+G41+G42+G44</f>
        <v>1010.0500000000001</v>
      </c>
    </row>
    <row r="38" spans="1:7" x14ac:dyDescent="0.25">
      <c r="A38" s="71" t="s">
        <v>76</v>
      </c>
      <c r="B38" s="68">
        <v>555</v>
      </c>
      <c r="C38" s="71" t="s">
        <v>70</v>
      </c>
      <c r="D38" s="71" t="s">
        <v>84</v>
      </c>
      <c r="E38" s="71" t="s">
        <v>97</v>
      </c>
      <c r="F38" s="71" t="s">
        <v>89</v>
      </c>
      <c r="G38" s="72">
        <f>G40+G41+G42+G44</f>
        <v>1010.0500000000001</v>
      </c>
    </row>
    <row r="39" spans="1:7" x14ac:dyDescent="0.25">
      <c r="A39" s="71" t="s">
        <v>98</v>
      </c>
      <c r="B39" s="68">
        <v>555</v>
      </c>
      <c r="C39" s="71" t="s">
        <v>70</v>
      </c>
      <c r="D39" s="71" t="s">
        <v>84</v>
      </c>
      <c r="E39" s="71" t="s">
        <v>97</v>
      </c>
      <c r="F39" s="71" t="s">
        <v>91</v>
      </c>
      <c r="G39" s="72">
        <f>G38</f>
        <v>1010.0500000000001</v>
      </c>
    </row>
    <row r="40" spans="1:7" x14ac:dyDescent="0.25">
      <c r="A40" s="71" t="s">
        <v>103</v>
      </c>
      <c r="B40" s="68">
        <v>555</v>
      </c>
      <c r="C40" s="71" t="s">
        <v>70</v>
      </c>
      <c r="D40" s="71" t="s">
        <v>84</v>
      </c>
      <c r="E40" s="71" t="s">
        <v>97</v>
      </c>
      <c r="F40" s="71" t="s">
        <v>93</v>
      </c>
      <c r="G40" s="72">
        <v>135.55000000000001</v>
      </c>
    </row>
    <row r="41" spans="1:7" x14ac:dyDescent="0.25">
      <c r="A41" s="71" t="s">
        <v>104</v>
      </c>
      <c r="B41" s="68">
        <v>555</v>
      </c>
      <c r="C41" s="71" t="s">
        <v>70</v>
      </c>
      <c r="D41" s="71" t="s">
        <v>84</v>
      </c>
      <c r="E41" s="71" t="s">
        <v>97</v>
      </c>
      <c r="F41" s="71" t="s">
        <v>93</v>
      </c>
      <c r="G41" s="72">
        <v>7.96</v>
      </c>
    </row>
    <row r="42" spans="1:7" x14ac:dyDescent="0.25">
      <c r="A42" s="71" t="s">
        <v>90</v>
      </c>
      <c r="B42" s="68">
        <v>555</v>
      </c>
      <c r="C42" s="71" t="s">
        <v>70</v>
      </c>
      <c r="D42" s="71" t="s">
        <v>84</v>
      </c>
      <c r="E42" s="71" t="s">
        <v>97</v>
      </c>
      <c r="F42" s="71" t="s">
        <v>93</v>
      </c>
      <c r="G42" s="72">
        <v>266.54000000000002</v>
      </c>
    </row>
    <row r="43" spans="1:7" ht="16.5" customHeight="1" x14ac:dyDescent="0.25">
      <c r="A43" s="71" t="s">
        <v>92</v>
      </c>
      <c r="B43" s="68">
        <v>555</v>
      </c>
      <c r="C43" s="71" t="s">
        <v>70</v>
      </c>
      <c r="D43" s="71" t="s">
        <v>84</v>
      </c>
      <c r="E43" s="71" t="s">
        <v>97</v>
      </c>
      <c r="F43" s="71" t="s">
        <v>93</v>
      </c>
      <c r="G43" s="72">
        <v>266.54000000000002</v>
      </c>
    </row>
    <row r="44" spans="1:7" ht="16.5" customHeight="1" x14ac:dyDescent="0.25">
      <c r="A44" s="71" t="s">
        <v>217</v>
      </c>
      <c r="B44" s="68">
        <v>555</v>
      </c>
      <c r="C44" s="71" t="s">
        <v>70</v>
      </c>
      <c r="D44" s="71" t="s">
        <v>84</v>
      </c>
      <c r="E44" s="71" t="s">
        <v>97</v>
      </c>
      <c r="F44" s="71" t="s">
        <v>93</v>
      </c>
      <c r="G44" s="72">
        <v>600</v>
      </c>
    </row>
    <row r="45" spans="1:7" ht="24" x14ac:dyDescent="0.25">
      <c r="A45" s="73" t="s">
        <v>105</v>
      </c>
      <c r="B45" s="68">
        <v>555</v>
      </c>
      <c r="C45" s="73" t="s">
        <v>70</v>
      </c>
      <c r="D45" s="73" t="s">
        <v>84</v>
      </c>
      <c r="E45" s="73" t="s">
        <v>97</v>
      </c>
      <c r="F45" s="73"/>
      <c r="G45" s="74">
        <v>36.5</v>
      </c>
    </row>
    <row r="46" spans="1:7" x14ac:dyDescent="0.25">
      <c r="A46" s="71" t="s">
        <v>76</v>
      </c>
      <c r="B46" s="68">
        <v>555</v>
      </c>
      <c r="C46" s="71" t="s">
        <v>70</v>
      </c>
      <c r="D46" s="71" t="s">
        <v>84</v>
      </c>
      <c r="E46" s="71" t="s">
        <v>97</v>
      </c>
      <c r="F46" s="71" t="s">
        <v>106</v>
      </c>
      <c r="G46" s="72">
        <v>23</v>
      </c>
    </row>
    <row r="47" spans="1:7" x14ac:dyDescent="0.25">
      <c r="A47" s="71" t="s">
        <v>104</v>
      </c>
      <c r="B47" s="68">
        <v>555</v>
      </c>
      <c r="C47" s="71" t="s">
        <v>70</v>
      </c>
      <c r="D47" s="71" t="s">
        <v>84</v>
      </c>
      <c r="E47" s="71" t="s">
        <v>97</v>
      </c>
      <c r="F47" s="71" t="s">
        <v>107</v>
      </c>
      <c r="G47" s="72">
        <v>23</v>
      </c>
    </row>
    <row r="48" spans="1:7" ht="24" x14ac:dyDescent="0.25">
      <c r="A48" s="73" t="s">
        <v>108</v>
      </c>
      <c r="B48" s="68">
        <v>555</v>
      </c>
      <c r="C48" s="73" t="s">
        <v>70</v>
      </c>
      <c r="D48" s="73" t="s">
        <v>84</v>
      </c>
      <c r="E48" s="73" t="s">
        <v>97</v>
      </c>
      <c r="F48" s="73"/>
      <c r="G48" s="72">
        <f>G49</f>
        <v>10</v>
      </c>
    </row>
    <row r="49" spans="1:7" x14ac:dyDescent="0.25">
      <c r="A49" s="71" t="s">
        <v>76</v>
      </c>
      <c r="B49" s="68">
        <v>555</v>
      </c>
      <c r="C49" s="71" t="s">
        <v>70</v>
      </c>
      <c r="D49" s="71" t="s">
        <v>84</v>
      </c>
      <c r="E49" s="71" t="s">
        <v>97</v>
      </c>
      <c r="F49" s="71" t="s">
        <v>106</v>
      </c>
      <c r="G49" s="72">
        <f>G50</f>
        <v>10</v>
      </c>
    </row>
    <row r="50" spans="1:7" x14ac:dyDescent="0.25">
      <c r="A50" s="71" t="s">
        <v>104</v>
      </c>
      <c r="B50" s="68">
        <v>555</v>
      </c>
      <c r="C50" s="71" t="s">
        <v>70</v>
      </c>
      <c r="D50" s="71" t="s">
        <v>84</v>
      </c>
      <c r="E50" s="71" t="s">
        <v>97</v>
      </c>
      <c r="F50" s="71" t="s">
        <v>109</v>
      </c>
      <c r="G50" s="72">
        <v>10</v>
      </c>
    </row>
    <row r="51" spans="1:7" ht="24" x14ac:dyDescent="0.25">
      <c r="A51" s="71" t="s">
        <v>104</v>
      </c>
      <c r="B51" s="68">
        <v>555</v>
      </c>
      <c r="C51" s="71" t="s">
        <v>70</v>
      </c>
      <c r="D51" s="71" t="s">
        <v>84</v>
      </c>
      <c r="E51" s="71" t="s">
        <v>110</v>
      </c>
      <c r="F51" s="71" t="s">
        <v>111</v>
      </c>
      <c r="G51" s="72">
        <v>3.5</v>
      </c>
    </row>
    <row r="52" spans="1:7" ht="48" x14ac:dyDescent="0.25">
      <c r="A52" s="68" t="s">
        <v>112</v>
      </c>
      <c r="B52" s="68">
        <v>555</v>
      </c>
      <c r="C52" s="69" t="s">
        <v>70</v>
      </c>
      <c r="D52" s="69" t="s">
        <v>113</v>
      </c>
      <c r="E52" s="69"/>
      <c r="F52" s="69"/>
      <c r="G52" s="64">
        <f>G53</f>
        <v>24.53</v>
      </c>
    </row>
    <row r="53" spans="1:7" x14ac:dyDescent="0.25">
      <c r="A53" s="68" t="s">
        <v>94</v>
      </c>
      <c r="B53" s="68">
        <v>555</v>
      </c>
      <c r="C53" s="69" t="s">
        <v>70</v>
      </c>
      <c r="D53" s="69" t="s">
        <v>113</v>
      </c>
      <c r="E53" s="73" t="s">
        <v>97</v>
      </c>
      <c r="F53" s="69"/>
      <c r="G53" s="64">
        <v>24.53</v>
      </c>
    </row>
    <row r="54" spans="1:7" x14ac:dyDescent="0.25">
      <c r="A54" s="71" t="s">
        <v>114</v>
      </c>
      <c r="B54" s="68">
        <v>555</v>
      </c>
      <c r="C54" s="71" t="s">
        <v>70</v>
      </c>
      <c r="D54" s="71" t="s">
        <v>113</v>
      </c>
      <c r="E54" s="71" t="s">
        <v>97</v>
      </c>
      <c r="F54" s="71" t="s">
        <v>115</v>
      </c>
      <c r="G54" s="72">
        <v>24.53</v>
      </c>
    </row>
    <row r="55" spans="1:7" x14ac:dyDescent="0.25">
      <c r="A55" s="71" t="s">
        <v>76</v>
      </c>
      <c r="B55" s="68">
        <v>555</v>
      </c>
      <c r="C55" s="71" t="s">
        <v>70</v>
      </c>
      <c r="D55" s="71" t="s">
        <v>113</v>
      </c>
      <c r="E55" s="71" t="s">
        <v>97</v>
      </c>
      <c r="F55" s="71" t="s">
        <v>115</v>
      </c>
      <c r="G55" s="72">
        <v>24.53</v>
      </c>
    </row>
    <row r="56" spans="1:7" x14ac:dyDescent="0.25">
      <c r="A56" s="71" t="s">
        <v>116</v>
      </c>
      <c r="B56" s="68">
        <v>555</v>
      </c>
      <c r="C56" s="71" t="s">
        <v>70</v>
      </c>
      <c r="D56" s="71" t="s">
        <v>113</v>
      </c>
      <c r="E56" s="71" t="s">
        <v>97</v>
      </c>
      <c r="F56" s="71" t="s">
        <v>117</v>
      </c>
      <c r="G56" s="72">
        <v>24.53</v>
      </c>
    </row>
    <row r="57" spans="1:7" ht="24" x14ac:dyDescent="0.25">
      <c r="A57" s="71" t="s">
        <v>118</v>
      </c>
      <c r="B57" s="68">
        <v>555</v>
      </c>
      <c r="C57" s="71" t="s">
        <v>70</v>
      </c>
      <c r="D57" s="71" t="s">
        <v>113</v>
      </c>
      <c r="E57" s="71" t="s">
        <v>97</v>
      </c>
      <c r="F57" s="71" t="s">
        <v>117</v>
      </c>
      <c r="G57" s="72">
        <v>24.53</v>
      </c>
    </row>
    <row r="58" spans="1:7" x14ac:dyDescent="0.25">
      <c r="A58" s="73" t="s">
        <v>119</v>
      </c>
      <c r="B58" s="68">
        <v>555</v>
      </c>
      <c r="C58" s="73" t="s">
        <v>70</v>
      </c>
      <c r="D58" s="73" t="s">
        <v>120</v>
      </c>
      <c r="E58" s="73"/>
      <c r="F58" s="73"/>
      <c r="G58" s="74">
        <v>1</v>
      </c>
    </row>
    <row r="59" spans="1:7" ht="24" x14ac:dyDescent="0.25">
      <c r="A59" s="71" t="s">
        <v>121</v>
      </c>
      <c r="B59" s="68">
        <v>555</v>
      </c>
      <c r="C59" s="71" t="s">
        <v>70</v>
      </c>
      <c r="D59" s="71" t="s">
        <v>120</v>
      </c>
      <c r="E59" s="71" t="s">
        <v>122</v>
      </c>
      <c r="F59" s="71"/>
      <c r="G59" s="72">
        <v>1</v>
      </c>
    </row>
    <row r="60" spans="1:7" x14ac:dyDescent="0.25">
      <c r="A60" s="71" t="s">
        <v>123</v>
      </c>
      <c r="B60" s="68">
        <v>555</v>
      </c>
      <c r="C60" s="71" t="s">
        <v>70</v>
      </c>
      <c r="D60" s="71" t="s">
        <v>120</v>
      </c>
      <c r="E60" s="71" t="s">
        <v>122</v>
      </c>
      <c r="F60" s="71" t="s">
        <v>124</v>
      </c>
      <c r="G60" s="72">
        <v>1</v>
      </c>
    </row>
    <row r="61" spans="1:7" x14ac:dyDescent="0.25">
      <c r="A61" s="71" t="s">
        <v>125</v>
      </c>
      <c r="B61" s="68">
        <v>555</v>
      </c>
      <c r="C61" s="71" t="s">
        <v>70</v>
      </c>
      <c r="D61" s="71" t="s">
        <v>120</v>
      </c>
      <c r="E61" s="71" t="s">
        <v>122</v>
      </c>
      <c r="F61" s="71" t="s">
        <v>126</v>
      </c>
      <c r="G61" s="72">
        <v>1</v>
      </c>
    </row>
    <row r="62" spans="1:7" x14ac:dyDescent="0.25">
      <c r="A62" s="75" t="s">
        <v>127</v>
      </c>
      <c r="B62" s="68">
        <v>555</v>
      </c>
      <c r="C62" s="76" t="s">
        <v>72</v>
      </c>
      <c r="D62" s="77"/>
      <c r="E62" s="77"/>
      <c r="F62" s="77"/>
      <c r="G62" s="78">
        <f>G66+G70+G71</f>
        <v>198.5</v>
      </c>
    </row>
    <row r="63" spans="1:7" ht="24" x14ac:dyDescent="0.25">
      <c r="A63" s="75" t="s">
        <v>128</v>
      </c>
      <c r="B63" s="68">
        <v>555</v>
      </c>
      <c r="C63" s="76" t="s">
        <v>72</v>
      </c>
      <c r="D63" s="77" t="s">
        <v>129</v>
      </c>
      <c r="E63" s="77"/>
      <c r="F63" s="77"/>
      <c r="G63" s="78">
        <f>G64</f>
        <v>198.5</v>
      </c>
    </row>
    <row r="64" spans="1:7" ht="36" x14ac:dyDescent="0.25">
      <c r="A64" s="79" t="s">
        <v>130</v>
      </c>
      <c r="B64" s="68">
        <v>555</v>
      </c>
      <c r="C64" s="80" t="s">
        <v>72</v>
      </c>
      <c r="D64" s="81" t="s">
        <v>129</v>
      </c>
      <c r="E64" s="81" t="s">
        <v>131</v>
      </c>
      <c r="F64" s="81"/>
      <c r="G64" s="82">
        <v>198.5</v>
      </c>
    </row>
    <row r="65" spans="1:7" ht="36" x14ac:dyDescent="0.25">
      <c r="A65" s="80" t="s">
        <v>75</v>
      </c>
      <c r="B65" s="68">
        <v>555</v>
      </c>
      <c r="C65" s="77" t="s">
        <v>72</v>
      </c>
      <c r="D65" s="80" t="s">
        <v>129</v>
      </c>
      <c r="E65" s="81" t="s">
        <v>131</v>
      </c>
      <c r="F65" s="80"/>
      <c r="G65" s="83">
        <f>G66</f>
        <v>196.3</v>
      </c>
    </row>
    <row r="66" spans="1:7" x14ac:dyDescent="0.25">
      <c r="A66" s="80" t="s">
        <v>76</v>
      </c>
      <c r="B66" s="68">
        <v>555</v>
      </c>
      <c r="C66" s="81" t="s">
        <v>72</v>
      </c>
      <c r="D66" s="80" t="s">
        <v>129</v>
      </c>
      <c r="E66" s="81" t="s">
        <v>131</v>
      </c>
      <c r="F66" s="80" t="s">
        <v>132</v>
      </c>
      <c r="G66" s="83">
        <f>G68+G69</f>
        <v>196.3</v>
      </c>
    </row>
    <row r="67" spans="1:7" ht="24" x14ac:dyDescent="0.25">
      <c r="A67" s="80" t="s">
        <v>78</v>
      </c>
      <c r="B67" s="68">
        <v>555</v>
      </c>
      <c r="C67" s="81" t="s">
        <v>72</v>
      </c>
      <c r="D67" s="80" t="s">
        <v>129</v>
      </c>
      <c r="E67" s="81" t="s">
        <v>131</v>
      </c>
      <c r="F67" s="80" t="s">
        <v>77</v>
      </c>
      <c r="G67" s="83">
        <f>G66</f>
        <v>196.3</v>
      </c>
    </row>
    <row r="68" spans="1:7" x14ac:dyDescent="0.25">
      <c r="A68" s="80" t="s">
        <v>79</v>
      </c>
      <c r="B68" s="68">
        <v>555</v>
      </c>
      <c r="C68" s="80" t="s">
        <v>72</v>
      </c>
      <c r="D68" s="80" t="s">
        <v>129</v>
      </c>
      <c r="E68" s="81" t="s">
        <v>131</v>
      </c>
      <c r="F68" s="80" t="s">
        <v>80</v>
      </c>
      <c r="G68" s="83">
        <v>150.80000000000001</v>
      </c>
    </row>
    <row r="69" spans="1:7" x14ac:dyDescent="0.25">
      <c r="A69" s="80" t="s">
        <v>81</v>
      </c>
      <c r="B69" s="68">
        <v>555</v>
      </c>
      <c r="C69" s="80" t="s">
        <v>72</v>
      </c>
      <c r="D69" s="80" t="s">
        <v>129</v>
      </c>
      <c r="E69" s="81" t="s">
        <v>131</v>
      </c>
      <c r="F69" s="80" t="s">
        <v>82</v>
      </c>
      <c r="G69" s="83">
        <v>45.5</v>
      </c>
    </row>
    <row r="70" spans="1:7" x14ac:dyDescent="0.25">
      <c r="A70" s="71" t="s">
        <v>104</v>
      </c>
      <c r="B70" s="68">
        <v>555</v>
      </c>
      <c r="C70" s="80" t="s">
        <v>72</v>
      </c>
      <c r="D70" s="80" t="s">
        <v>129</v>
      </c>
      <c r="E70" s="81" t="s">
        <v>131</v>
      </c>
      <c r="F70" s="80" t="s">
        <v>184</v>
      </c>
      <c r="G70" s="83">
        <v>0.5</v>
      </c>
    </row>
    <row r="71" spans="1:7" ht="36" x14ac:dyDescent="0.25">
      <c r="A71" s="80" t="s">
        <v>88</v>
      </c>
      <c r="B71" s="68">
        <v>555</v>
      </c>
      <c r="C71" s="80" t="s">
        <v>72</v>
      </c>
      <c r="D71" s="80" t="s">
        <v>129</v>
      </c>
      <c r="E71" s="81" t="s">
        <v>131</v>
      </c>
      <c r="F71" s="80" t="s">
        <v>89</v>
      </c>
      <c r="G71" s="83">
        <v>1.7</v>
      </c>
    </row>
    <row r="72" spans="1:7" x14ac:dyDescent="0.25">
      <c r="A72" s="80" t="s">
        <v>90</v>
      </c>
      <c r="B72" s="68">
        <v>555</v>
      </c>
      <c r="C72" s="80" t="s">
        <v>72</v>
      </c>
      <c r="D72" s="80" t="s">
        <v>129</v>
      </c>
      <c r="E72" s="81" t="s">
        <v>131</v>
      </c>
      <c r="F72" s="80" t="s">
        <v>91</v>
      </c>
      <c r="G72" s="83">
        <v>1.7</v>
      </c>
    </row>
    <row r="73" spans="1:7" ht="24" x14ac:dyDescent="0.25">
      <c r="A73" s="84" t="s">
        <v>92</v>
      </c>
      <c r="B73" s="68">
        <v>555</v>
      </c>
      <c r="C73" s="80" t="s">
        <v>72</v>
      </c>
      <c r="D73" s="80" t="s">
        <v>129</v>
      </c>
      <c r="E73" s="81" t="s">
        <v>131</v>
      </c>
      <c r="F73" s="80" t="s">
        <v>93</v>
      </c>
      <c r="G73" s="83">
        <v>1.7</v>
      </c>
    </row>
    <row r="74" spans="1:7" ht="24" x14ac:dyDescent="0.25">
      <c r="A74" s="85" t="s">
        <v>133</v>
      </c>
      <c r="B74" s="70">
        <v>555</v>
      </c>
      <c r="C74" s="73" t="s">
        <v>129</v>
      </c>
      <c r="D74" s="88"/>
      <c r="E74" s="88"/>
      <c r="F74" s="88"/>
      <c r="G74" s="89">
        <f>G75+G81</f>
        <v>107</v>
      </c>
    </row>
    <row r="75" spans="1:7" ht="36" x14ac:dyDescent="0.25">
      <c r="A75" s="90" t="s">
        <v>134</v>
      </c>
      <c r="B75" s="68">
        <v>555</v>
      </c>
      <c r="C75" s="71" t="s">
        <v>129</v>
      </c>
      <c r="D75" s="100" t="s">
        <v>135</v>
      </c>
      <c r="E75" s="90"/>
      <c r="F75" s="90"/>
      <c r="G75" s="92">
        <v>1</v>
      </c>
    </row>
    <row r="76" spans="1:7" ht="36" x14ac:dyDescent="0.25">
      <c r="A76" s="90" t="s">
        <v>136</v>
      </c>
      <c r="B76" s="68">
        <v>555</v>
      </c>
      <c r="C76" s="71" t="s">
        <v>129</v>
      </c>
      <c r="D76" s="100" t="s">
        <v>135</v>
      </c>
      <c r="E76" s="90"/>
      <c r="F76" s="90"/>
      <c r="G76" s="92">
        <v>1</v>
      </c>
    </row>
    <row r="77" spans="1:7" ht="36" x14ac:dyDescent="0.25">
      <c r="A77" s="90" t="s">
        <v>137</v>
      </c>
      <c r="B77" s="68">
        <v>555</v>
      </c>
      <c r="C77" s="134" t="s">
        <v>129</v>
      </c>
      <c r="D77" s="100" t="s">
        <v>135</v>
      </c>
      <c r="E77" s="39">
        <v>8800002190</v>
      </c>
      <c r="F77" s="39"/>
      <c r="G77" s="92">
        <v>1</v>
      </c>
    </row>
    <row r="78" spans="1:7" ht="24" x14ac:dyDescent="0.25">
      <c r="A78" s="90" t="s">
        <v>138</v>
      </c>
      <c r="B78" s="68">
        <v>555</v>
      </c>
      <c r="C78" s="100" t="s">
        <v>129</v>
      </c>
      <c r="D78" s="100" t="s">
        <v>135</v>
      </c>
      <c r="E78" s="39">
        <v>8800002190</v>
      </c>
      <c r="F78" s="39">
        <v>200</v>
      </c>
      <c r="G78" s="92">
        <v>1</v>
      </c>
    </row>
    <row r="79" spans="1:7" ht="24" x14ac:dyDescent="0.25">
      <c r="A79" s="90" t="s">
        <v>139</v>
      </c>
      <c r="B79" s="68">
        <v>555</v>
      </c>
      <c r="C79" s="100" t="s">
        <v>129</v>
      </c>
      <c r="D79" s="100" t="s">
        <v>135</v>
      </c>
      <c r="E79" s="39">
        <v>8800002190</v>
      </c>
      <c r="F79" s="39">
        <v>240</v>
      </c>
      <c r="G79" s="92">
        <v>1</v>
      </c>
    </row>
    <row r="80" spans="1:7" ht="24" x14ac:dyDescent="0.25">
      <c r="A80" s="95" t="s">
        <v>140</v>
      </c>
      <c r="B80" s="68">
        <v>555</v>
      </c>
      <c r="C80" s="100" t="s">
        <v>129</v>
      </c>
      <c r="D80" s="105" t="s">
        <v>135</v>
      </c>
      <c r="E80" s="39">
        <v>8800002190</v>
      </c>
      <c r="F80" s="97">
        <v>244</v>
      </c>
      <c r="G80" s="98">
        <v>1</v>
      </c>
    </row>
    <row r="81" spans="1:7" ht="24" x14ac:dyDescent="0.25">
      <c r="A81" s="90" t="s">
        <v>138</v>
      </c>
      <c r="B81" s="68">
        <v>555</v>
      </c>
      <c r="C81" s="100" t="s">
        <v>129</v>
      </c>
      <c r="D81" s="100" t="s">
        <v>135</v>
      </c>
      <c r="E81" s="39">
        <v>8800002190</v>
      </c>
      <c r="F81" s="39">
        <v>200</v>
      </c>
      <c r="G81" s="98">
        <v>106</v>
      </c>
    </row>
    <row r="82" spans="1:7" ht="24" x14ac:dyDescent="0.25">
      <c r="A82" s="90" t="s">
        <v>139</v>
      </c>
      <c r="B82" s="68">
        <v>555</v>
      </c>
      <c r="C82" s="100" t="s">
        <v>129</v>
      </c>
      <c r="D82" s="100" t="s">
        <v>135</v>
      </c>
      <c r="E82" s="39">
        <v>8800002190</v>
      </c>
      <c r="F82" s="39">
        <v>240</v>
      </c>
      <c r="G82" s="98">
        <v>106</v>
      </c>
    </row>
    <row r="83" spans="1:7" ht="24" x14ac:dyDescent="0.25">
      <c r="A83" s="95" t="s">
        <v>140</v>
      </c>
      <c r="B83" s="68">
        <v>555</v>
      </c>
      <c r="C83" s="100" t="s">
        <v>129</v>
      </c>
      <c r="D83" s="105" t="s">
        <v>135</v>
      </c>
      <c r="E83" s="39">
        <v>8800002190</v>
      </c>
      <c r="F83" s="97">
        <v>244</v>
      </c>
      <c r="G83" s="98">
        <v>106</v>
      </c>
    </row>
    <row r="84" spans="1:7" x14ac:dyDescent="0.25">
      <c r="A84" s="99" t="s">
        <v>141</v>
      </c>
      <c r="B84" s="70">
        <v>555</v>
      </c>
      <c r="C84" s="208" t="s">
        <v>84</v>
      </c>
      <c r="D84" s="101"/>
      <c r="E84" s="102"/>
      <c r="F84" s="102"/>
      <c r="G84" s="103">
        <f>G86+G91+G96</f>
        <v>3555.9700000000003</v>
      </c>
    </row>
    <row r="85" spans="1:7" x14ac:dyDescent="0.25">
      <c r="A85" s="104" t="s">
        <v>142</v>
      </c>
      <c r="B85" s="68">
        <v>555</v>
      </c>
      <c r="C85" s="100" t="s">
        <v>84</v>
      </c>
      <c r="D85" s="71" t="s">
        <v>135</v>
      </c>
      <c r="E85" s="71"/>
      <c r="F85" s="71"/>
      <c r="G85" s="72">
        <f>G84</f>
        <v>3555.9700000000003</v>
      </c>
    </row>
    <row r="86" spans="1:7" ht="72" x14ac:dyDescent="0.25">
      <c r="A86" s="70" t="s">
        <v>143</v>
      </c>
      <c r="B86" s="70">
        <v>555</v>
      </c>
      <c r="C86" s="204" t="s">
        <v>84</v>
      </c>
      <c r="D86" s="69" t="s">
        <v>135</v>
      </c>
      <c r="E86" s="69" t="s">
        <v>188</v>
      </c>
      <c r="F86" s="69"/>
      <c r="G86" s="64">
        <v>1000</v>
      </c>
    </row>
    <row r="87" spans="1:7" ht="36" x14ac:dyDescent="0.25">
      <c r="A87" s="71" t="s">
        <v>88</v>
      </c>
      <c r="B87" s="68">
        <v>555</v>
      </c>
      <c r="C87" s="101" t="s">
        <v>84</v>
      </c>
      <c r="D87" s="71" t="s">
        <v>135</v>
      </c>
      <c r="E87" s="106" t="s">
        <v>188</v>
      </c>
      <c r="F87" s="71"/>
      <c r="G87" s="72">
        <f>G88</f>
        <v>1000</v>
      </c>
    </row>
    <row r="88" spans="1:7" x14ac:dyDescent="0.25">
      <c r="A88" s="71" t="s">
        <v>76</v>
      </c>
      <c r="B88" s="68">
        <v>555</v>
      </c>
      <c r="C88" s="71" t="s">
        <v>84</v>
      </c>
      <c r="D88" s="71" t="s">
        <v>135</v>
      </c>
      <c r="E88" s="106" t="s">
        <v>188</v>
      </c>
      <c r="F88" s="71" t="s">
        <v>89</v>
      </c>
      <c r="G88" s="72">
        <f>G89</f>
        <v>1000</v>
      </c>
    </row>
    <row r="89" spans="1:7" x14ac:dyDescent="0.25">
      <c r="A89" s="71" t="s">
        <v>98</v>
      </c>
      <c r="B89" s="68">
        <v>555</v>
      </c>
      <c r="C89" s="106" t="s">
        <v>84</v>
      </c>
      <c r="D89" s="71" t="s">
        <v>135</v>
      </c>
      <c r="E89" s="106" t="s">
        <v>188</v>
      </c>
      <c r="F89" s="71" t="s">
        <v>91</v>
      </c>
      <c r="G89" s="72">
        <f>G90</f>
        <v>1000</v>
      </c>
    </row>
    <row r="90" spans="1:7" x14ac:dyDescent="0.25">
      <c r="A90" s="71" t="s">
        <v>101</v>
      </c>
      <c r="B90" s="68">
        <v>555</v>
      </c>
      <c r="C90" s="71" t="s">
        <v>84</v>
      </c>
      <c r="D90" s="71" t="s">
        <v>135</v>
      </c>
      <c r="E90" s="106" t="s">
        <v>188</v>
      </c>
      <c r="F90" s="71" t="s">
        <v>93</v>
      </c>
      <c r="G90" s="72">
        <v>1000</v>
      </c>
    </row>
    <row r="91" spans="1:7" ht="72" x14ac:dyDescent="0.25">
      <c r="A91" s="70" t="s">
        <v>144</v>
      </c>
      <c r="B91" s="70">
        <v>555</v>
      </c>
      <c r="C91" s="73" t="s">
        <v>84</v>
      </c>
      <c r="D91" s="69" t="s">
        <v>135</v>
      </c>
      <c r="E91" s="69" t="s">
        <v>214</v>
      </c>
      <c r="F91" s="69"/>
      <c r="G91" s="64">
        <v>52.7</v>
      </c>
    </row>
    <row r="92" spans="1:7" ht="36" x14ac:dyDescent="0.25">
      <c r="A92" s="71" t="s">
        <v>88</v>
      </c>
      <c r="B92" s="68">
        <v>555</v>
      </c>
      <c r="C92" s="71" t="s">
        <v>84</v>
      </c>
      <c r="D92" s="71" t="s">
        <v>135</v>
      </c>
      <c r="E92" s="106" t="s">
        <v>214</v>
      </c>
      <c r="F92" s="71" t="s">
        <v>89</v>
      </c>
      <c r="G92" s="72">
        <v>52.7</v>
      </c>
    </row>
    <row r="93" spans="1:7" x14ac:dyDescent="0.25">
      <c r="A93" s="71" t="s">
        <v>76</v>
      </c>
      <c r="B93" s="68">
        <v>555</v>
      </c>
      <c r="C93" s="71" t="s">
        <v>84</v>
      </c>
      <c r="D93" s="71" t="s">
        <v>135</v>
      </c>
      <c r="E93" s="106" t="s">
        <v>214</v>
      </c>
      <c r="F93" s="71" t="s">
        <v>91</v>
      </c>
      <c r="G93" s="72">
        <v>52.7</v>
      </c>
    </row>
    <row r="94" spans="1:7" x14ac:dyDescent="0.25">
      <c r="A94" s="71" t="s">
        <v>98</v>
      </c>
      <c r="B94" s="68">
        <v>555</v>
      </c>
      <c r="C94" s="69" t="s">
        <v>84</v>
      </c>
      <c r="D94" s="71" t="s">
        <v>135</v>
      </c>
      <c r="E94" s="106" t="s">
        <v>214</v>
      </c>
      <c r="F94" s="71" t="s">
        <v>93</v>
      </c>
      <c r="G94" s="72">
        <v>52.7</v>
      </c>
    </row>
    <row r="95" spans="1:7" x14ac:dyDescent="0.25">
      <c r="A95" s="71" t="s">
        <v>101</v>
      </c>
      <c r="B95" s="68">
        <v>555</v>
      </c>
      <c r="C95" s="71" t="s">
        <v>84</v>
      </c>
      <c r="D95" s="71" t="s">
        <v>135</v>
      </c>
      <c r="E95" s="106" t="s">
        <v>214</v>
      </c>
      <c r="F95" s="71" t="s">
        <v>93</v>
      </c>
      <c r="G95" s="72">
        <v>52.7</v>
      </c>
    </row>
    <row r="96" spans="1:7" x14ac:dyDescent="0.25">
      <c r="A96" s="68" t="s">
        <v>145</v>
      </c>
      <c r="B96" s="68">
        <v>555</v>
      </c>
      <c r="C96" s="71" t="s">
        <v>84</v>
      </c>
      <c r="D96" s="69" t="s">
        <v>135</v>
      </c>
      <c r="E96" s="106" t="s">
        <v>146</v>
      </c>
      <c r="F96" s="69"/>
      <c r="G96" s="64">
        <f>G97</f>
        <v>2503.27</v>
      </c>
    </row>
    <row r="97" spans="1:7" ht="36" x14ac:dyDescent="0.25">
      <c r="A97" s="71" t="s">
        <v>88</v>
      </c>
      <c r="B97" s="68">
        <v>555</v>
      </c>
      <c r="C97" s="71" t="s">
        <v>84</v>
      </c>
      <c r="D97" s="71" t="s">
        <v>135</v>
      </c>
      <c r="E97" s="106" t="s">
        <v>146</v>
      </c>
      <c r="F97" s="71"/>
      <c r="G97" s="72">
        <v>2503.27</v>
      </c>
    </row>
    <row r="98" spans="1:7" x14ac:dyDescent="0.25">
      <c r="A98" s="71" t="s">
        <v>76</v>
      </c>
      <c r="B98" s="68">
        <v>555</v>
      </c>
      <c r="C98" s="71" t="s">
        <v>84</v>
      </c>
      <c r="D98" s="71" t="s">
        <v>135</v>
      </c>
      <c r="E98" s="106" t="s">
        <v>146</v>
      </c>
      <c r="F98" s="71" t="s">
        <v>89</v>
      </c>
      <c r="G98" s="72">
        <v>2503.27</v>
      </c>
    </row>
    <row r="99" spans="1:7" x14ac:dyDescent="0.25">
      <c r="A99" s="71" t="s">
        <v>98</v>
      </c>
      <c r="B99" s="68">
        <v>555</v>
      </c>
      <c r="C99" s="69" t="s">
        <v>84</v>
      </c>
      <c r="D99" s="71" t="s">
        <v>135</v>
      </c>
      <c r="E99" s="106" t="s">
        <v>146</v>
      </c>
      <c r="F99" s="71" t="s">
        <v>91</v>
      </c>
      <c r="G99" s="72">
        <f>G100+G101</f>
        <v>2503.27</v>
      </c>
    </row>
    <row r="100" spans="1:7" x14ac:dyDescent="0.25">
      <c r="A100" s="71" t="s">
        <v>101</v>
      </c>
      <c r="B100" s="68">
        <v>555</v>
      </c>
      <c r="C100" s="71" t="s">
        <v>84</v>
      </c>
      <c r="D100" s="71" t="s">
        <v>135</v>
      </c>
      <c r="E100" s="106" t="s">
        <v>146</v>
      </c>
      <c r="F100" s="71" t="s">
        <v>93</v>
      </c>
      <c r="G100" s="72">
        <v>2404.3200000000002</v>
      </c>
    </row>
    <row r="101" spans="1:7" x14ac:dyDescent="0.25">
      <c r="A101" s="71" t="s">
        <v>217</v>
      </c>
      <c r="B101" s="68">
        <v>555</v>
      </c>
      <c r="C101" s="71" t="s">
        <v>84</v>
      </c>
      <c r="D101" s="71" t="s">
        <v>135</v>
      </c>
      <c r="E101" s="71" t="s">
        <v>146</v>
      </c>
      <c r="F101" s="71" t="s">
        <v>93</v>
      </c>
      <c r="G101" s="72">
        <v>98.95</v>
      </c>
    </row>
    <row r="102" spans="1:7" x14ac:dyDescent="0.25">
      <c r="A102" s="73" t="s">
        <v>147</v>
      </c>
      <c r="B102" s="68">
        <v>555</v>
      </c>
      <c r="C102" s="73" t="s">
        <v>148</v>
      </c>
      <c r="D102" s="73"/>
      <c r="E102" s="73"/>
      <c r="F102" s="73"/>
      <c r="G102" s="74">
        <f>G103</f>
        <v>1491.45</v>
      </c>
    </row>
    <row r="103" spans="1:7" x14ac:dyDescent="0.25">
      <c r="A103" s="73" t="s">
        <v>149</v>
      </c>
      <c r="B103" s="68">
        <v>555</v>
      </c>
      <c r="C103" s="73" t="s">
        <v>148</v>
      </c>
      <c r="D103" s="73" t="s">
        <v>129</v>
      </c>
      <c r="E103" s="73"/>
      <c r="F103" s="73"/>
      <c r="G103" s="74">
        <f>G105+G108+G112+G116+G121</f>
        <v>1491.45</v>
      </c>
    </row>
    <row r="104" spans="1:7" x14ac:dyDescent="0.25">
      <c r="A104" s="73" t="s">
        <v>150</v>
      </c>
      <c r="B104" s="68">
        <v>555</v>
      </c>
      <c r="C104" s="73" t="s">
        <v>148</v>
      </c>
      <c r="D104" s="73" t="s">
        <v>129</v>
      </c>
      <c r="E104" s="73" t="s">
        <v>151</v>
      </c>
      <c r="F104" s="73"/>
      <c r="G104" s="74">
        <f>G103</f>
        <v>1491.45</v>
      </c>
    </row>
    <row r="105" spans="1:7" ht="24" x14ac:dyDescent="0.25">
      <c r="A105" s="71" t="s">
        <v>152</v>
      </c>
      <c r="B105" s="68">
        <v>555</v>
      </c>
      <c r="C105" s="73" t="s">
        <v>148</v>
      </c>
      <c r="D105" s="73" t="s">
        <v>129</v>
      </c>
      <c r="E105" s="73" t="s">
        <v>151</v>
      </c>
      <c r="F105" s="73" t="s">
        <v>89</v>
      </c>
      <c r="G105" s="74">
        <v>982.4</v>
      </c>
    </row>
    <row r="106" spans="1:7" ht="36" x14ac:dyDescent="0.25">
      <c r="A106" s="71" t="s">
        <v>153</v>
      </c>
      <c r="B106" s="68">
        <v>555</v>
      </c>
      <c r="C106" s="71" t="s">
        <v>148</v>
      </c>
      <c r="D106" s="71" t="s">
        <v>129</v>
      </c>
      <c r="E106" s="71" t="s">
        <v>151</v>
      </c>
      <c r="F106" s="71" t="s">
        <v>91</v>
      </c>
      <c r="G106" s="72">
        <v>982.4</v>
      </c>
    </row>
    <row r="107" spans="1:7" ht="36" x14ac:dyDescent="0.25">
      <c r="A107" s="71" t="s">
        <v>154</v>
      </c>
      <c r="B107" s="68">
        <v>555</v>
      </c>
      <c r="C107" s="71" t="s">
        <v>148</v>
      </c>
      <c r="D107" s="71" t="s">
        <v>129</v>
      </c>
      <c r="E107" s="71" t="s">
        <v>151</v>
      </c>
      <c r="F107" s="71" t="s">
        <v>93</v>
      </c>
      <c r="G107" s="72">
        <v>982.4</v>
      </c>
    </row>
    <row r="108" spans="1:7" ht="72" x14ac:dyDescent="0.25">
      <c r="A108" s="73" t="s">
        <v>191</v>
      </c>
      <c r="B108" s="70">
        <v>555</v>
      </c>
      <c r="C108" s="73" t="s">
        <v>148</v>
      </c>
      <c r="D108" s="73" t="s">
        <v>129</v>
      </c>
      <c r="E108" s="73" t="s">
        <v>155</v>
      </c>
      <c r="F108" s="73"/>
      <c r="G108" s="74">
        <v>163.4</v>
      </c>
    </row>
    <row r="109" spans="1:7" ht="24" x14ac:dyDescent="0.25">
      <c r="A109" s="71" t="s">
        <v>152</v>
      </c>
      <c r="B109" s="68">
        <v>555</v>
      </c>
      <c r="C109" s="73" t="s">
        <v>148</v>
      </c>
      <c r="D109" s="73" t="s">
        <v>129</v>
      </c>
      <c r="E109" s="71" t="s">
        <v>155</v>
      </c>
      <c r="F109" s="71" t="s">
        <v>89</v>
      </c>
      <c r="G109" s="72">
        <v>163.4</v>
      </c>
    </row>
    <row r="110" spans="1:7" ht="36" x14ac:dyDescent="0.25">
      <c r="A110" s="71" t="s">
        <v>153</v>
      </c>
      <c r="B110" s="68">
        <v>555</v>
      </c>
      <c r="C110" s="73" t="s">
        <v>148</v>
      </c>
      <c r="D110" s="73" t="s">
        <v>129</v>
      </c>
      <c r="E110" s="71" t="s">
        <v>155</v>
      </c>
      <c r="F110" s="71" t="s">
        <v>91</v>
      </c>
      <c r="G110" s="72">
        <v>163.4</v>
      </c>
    </row>
    <row r="111" spans="1:7" ht="36" x14ac:dyDescent="0.25">
      <c r="A111" s="71" t="s">
        <v>154</v>
      </c>
      <c r="B111" s="68">
        <v>555</v>
      </c>
      <c r="C111" s="73" t="s">
        <v>148</v>
      </c>
      <c r="D111" s="73" t="s">
        <v>129</v>
      </c>
      <c r="E111" s="71" t="s">
        <v>155</v>
      </c>
      <c r="F111" s="71" t="s">
        <v>93</v>
      </c>
      <c r="G111" s="72">
        <v>163.4</v>
      </c>
    </row>
    <row r="112" spans="1:7" ht="72" x14ac:dyDescent="0.25">
      <c r="A112" s="73" t="s">
        <v>156</v>
      </c>
      <c r="B112" s="70">
        <v>555</v>
      </c>
      <c r="C112" s="73" t="s">
        <v>148</v>
      </c>
      <c r="D112" s="73" t="s">
        <v>129</v>
      </c>
      <c r="E112" s="73" t="s">
        <v>157</v>
      </c>
      <c r="F112" s="73"/>
      <c r="G112" s="74">
        <f>G113</f>
        <v>1.65</v>
      </c>
    </row>
    <row r="113" spans="1:7" ht="24" x14ac:dyDescent="0.25">
      <c r="A113" s="71" t="s">
        <v>152</v>
      </c>
      <c r="B113" s="68">
        <v>555</v>
      </c>
      <c r="C113" s="73" t="s">
        <v>148</v>
      </c>
      <c r="D113" s="73" t="s">
        <v>129</v>
      </c>
      <c r="E113" s="71" t="s">
        <v>157</v>
      </c>
      <c r="F113" s="71" t="s">
        <v>89</v>
      </c>
      <c r="G113" s="72">
        <v>1.65</v>
      </c>
    </row>
    <row r="114" spans="1:7" ht="36" x14ac:dyDescent="0.25">
      <c r="A114" s="71" t="s">
        <v>153</v>
      </c>
      <c r="B114" s="68">
        <v>555</v>
      </c>
      <c r="C114" s="73" t="s">
        <v>148</v>
      </c>
      <c r="D114" s="73" t="s">
        <v>129</v>
      </c>
      <c r="E114" s="71" t="s">
        <v>157</v>
      </c>
      <c r="F114" s="71" t="s">
        <v>91</v>
      </c>
      <c r="G114" s="72">
        <v>1.65</v>
      </c>
    </row>
    <row r="115" spans="1:7" ht="36" x14ac:dyDescent="0.25">
      <c r="A115" s="71" t="s">
        <v>154</v>
      </c>
      <c r="B115" s="68">
        <v>555</v>
      </c>
      <c r="C115" s="73" t="s">
        <v>148</v>
      </c>
      <c r="D115" s="73" t="s">
        <v>129</v>
      </c>
      <c r="E115" s="71" t="s">
        <v>157</v>
      </c>
      <c r="F115" s="71" t="s">
        <v>93</v>
      </c>
      <c r="G115" s="72">
        <v>1.65</v>
      </c>
    </row>
    <row r="116" spans="1:7" ht="24" x14ac:dyDescent="0.25">
      <c r="A116" s="71" t="s">
        <v>158</v>
      </c>
      <c r="B116" s="68">
        <v>555</v>
      </c>
      <c r="C116" s="73" t="s">
        <v>148</v>
      </c>
      <c r="D116" s="71" t="s">
        <v>129</v>
      </c>
      <c r="E116" s="71" t="s">
        <v>159</v>
      </c>
      <c r="F116" s="71"/>
      <c r="G116" s="72">
        <v>140</v>
      </c>
    </row>
    <row r="117" spans="1:7" ht="24" x14ac:dyDescent="0.25">
      <c r="A117" s="71" t="s">
        <v>152</v>
      </c>
      <c r="B117" s="68">
        <v>555</v>
      </c>
      <c r="C117" s="73" t="s">
        <v>148</v>
      </c>
      <c r="D117" s="73" t="s">
        <v>129</v>
      </c>
      <c r="E117" s="71" t="s">
        <v>159</v>
      </c>
      <c r="F117" s="71" t="s">
        <v>89</v>
      </c>
      <c r="G117" s="72">
        <v>140</v>
      </c>
    </row>
    <row r="118" spans="1:7" ht="36" x14ac:dyDescent="0.25">
      <c r="A118" s="71" t="s">
        <v>153</v>
      </c>
      <c r="B118" s="68">
        <v>555</v>
      </c>
      <c r="C118" s="73" t="s">
        <v>148</v>
      </c>
      <c r="D118" s="73" t="s">
        <v>129</v>
      </c>
      <c r="E118" s="71" t="s">
        <v>159</v>
      </c>
      <c r="F118" s="71" t="s">
        <v>91</v>
      </c>
      <c r="G118" s="72">
        <v>140</v>
      </c>
    </row>
    <row r="119" spans="1:7" ht="36" x14ac:dyDescent="0.25">
      <c r="A119" s="71" t="s">
        <v>154</v>
      </c>
      <c r="B119" s="68">
        <v>555</v>
      </c>
      <c r="C119" s="73" t="s">
        <v>148</v>
      </c>
      <c r="D119" s="73" t="s">
        <v>129</v>
      </c>
      <c r="E119" s="71" t="s">
        <v>159</v>
      </c>
      <c r="F119" s="71" t="s">
        <v>93</v>
      </c>
      <c r="G119" s="72">
        <v>140</v>
      </c>
    </row>
    <row r="120" spans="1:7" ht="24" x14ac:dyDescent="0.25">
      <c r="A120" s="73" t="s">
        <v>221</v>
      </c>
      <c r="B120" s="70">
        <v>555</v>
      </c>
      <c r="C120" s="73" t="s">
        <v>148</v>
      </c>
      <c r="D120" s="73" t="s">
        <v>129</v>
      </c>
      <c r="E120" s="73" t="s">
        <v>218</v>
      </c>
      <c r="F120" s="73"/>
      <c r="G120" s="74">
        <f>G121</f>
        <v>204</v>
      </c>
    </row>
    <row r="121" spans="1:7" ht="24" x14ac:dyDescent="0.25">
      <c r="A121" s="71" t="s">
        <v>152</v>
      </c>
      <c r="B121" s="68">
        <v>555</v>
      </c>
      <c r="C121" s="71" t="s">
        <v>148</v>
      </c>
      <c r="D121" s="71" t="s">
        <v>129</v>
      </c>
      <c r="E121" s="71" t="s">
        <v>218</v>
      </c>
      <c r="F121" s="71" t="s">
        <v>89</v>
      </c>
      <c r="G121" s="72">
        <v>204</v>
      </c>
    </row>
    <row r="122" spans="1:7" ht="36" x14ac:dyDescent="0.25">
      <c r="A122" s="71" t="s">
        <v>153</v>
      </c>
      <c r="B122" s="68">
        <v>555</v>
      </c>
      <c r="C122" s="73" t="s">
        <v>148</v>
      </c>
      <c r="D122" s="73" t="s">
        <v>129</v>
      </c>
      <c r="E122" s="71" t="s">
        <v>218</v>
      </c>
      <c r="F122" s="71" t="s">
        <v>91</v>
      </c>
      <c r="G122" s="72">
        <v>204</v>
      </c>
    </row>
    <row r="123" spans="1:7" ht="36" x14ac:dyDescent="0.25">
      <c r="A123" s="71" t="s">
        <v>154</v>
      </c>
      <c r="B123" s="68">
        <v>555</v>
      </c>
      <c r="C123" s="73" t="s">
        <v>148</v>
      </c>
      <c r="D123" s="73" t="s">
        <v>129</v>
      </c>
      <c r="E123" s="71" t="s">
        <v>218</v>
      </c>
      <c r="F123" s="71" t="s">
        <v>93</v>
      </c>
      <c r="G123" s="72">
        <v>204</v>
      </c>
    </row>
    <row r="124" spans="1:7" x14ac:dyDescent="0.25">
      <c r="A124" s="70" t="s">
        <v>160</v>
      </c>
      <c r="B124" s="68">
        <v>555</v>
      </c>
      <c r="C124" s="71" t="s">
        <v>161</v>
      </c>
      <c r="D124" s="69"/>
      <c r="E124" s="71"/>
      <c r="F124" s="69"/>
      <c r="G124" s="64">
        <f>G126+G132+G136+G140+G146+G156</f>
        <v>3540.53</v>
      </c>
    </row>
    <row r="125" spans="1:7" x14ac:dyDescent="0.25">
      <c r="A125" s="71" t="s">
        <v>162</v>
      </c>
      <c r="B125" s="68">
        <v>555</v>
      </c>
      <c r="C125" s="71" t="s">
        <v>161</v>
      </c>
      <c r="D125" s="71" t="s">
        <v>70</v>
      </c>
      <c r="E125" s="71"/>
      <c r="F125" s="71"/>
      <c r="G125" s="72">
        <f>G124</f>
        <v>3540.53</v>
      </c>
    </row>
    <row r="126" spans="1:7" x14ac:dyDescent="0.25">
      <c r="A126" s="73" t="s">
        <v>163</v>
      </c>
      <c r="B126" s="68">
        <v>555</v>
      </c>
      <c r="C126" s="71" t="s">
        <v>161</v>
      </c>
      <c r="D126" s="73" t="s">
        <v>70</v>
      </c>
      <c r="E126" s="71"/>
      <c r="F126" s="73"/>
      <c r="G126" s="74">
        <f>G127</f>
        <v>2412.59</v>
      </c>
    </row>
    <row r="127" spans="1:7" ht="36" x14ac:dyDescent="0.25">
      <c r="A127" s="71" t="s">
        <v>164</v>
      </c>
      <c r="B127" s="68">
        <v>555</v>
      </c>
      <c r="C127" s="69" t="s">
        <v>161</v>
      </c>
      <c r="D127" s="71" t="s">
        <v>70</v>
      </c>
      <c r="E127" s="71" t="s">
        <v>165</v>
      </c>
      <c r="F127" s="71"/>
      <c r="G127" s="72">
        <f>G128</f>
        <v>2412.59</v>
      </c>
    </row>
    <row r="128" spans="1:7" x14ac:dyDescent="0.25">
      <c r="A128" s="71" t="s">
        <v>76</v>
      </c>
      <c r="B128" s="68">
        <v>555</v>
      </c>
      <c r="C128" s="71" t="s">
        <v>161</v>
      </c>
      <c r="D128" s="71" t="s">
        <v>70</v>
      </c>
      <c r="E128" s="71" t="s">
        <v>165</v>
      </c>
      <c r="F128" s="71" t="s">
        <v>132</v>
      </c>
      <c r="G128" s="72">
        <f>G129</f>
        <v>2412.59</v>
      </c>
    </row>
    <row r="129" spans="1:7" ht="24" x14ac:dyDescent="0.25">
      <c r="A129" s="68" t="s">
        <v>78</v>
      </c>
      <c r="B129" s="68">
        <v>555</v>
      </c>
      <c r="C129" s="73" t="s">
        <v>161</v>
      </c>
      <c r="D129" s="69" t="s">
        <v>70</v>
      </c>
      <c r="E129" s="71" t="s">
        <v>165</v>
      </c>
      <c r="F129" s="69" t="s">
        <v>166</v>
      </c>
      <c r="G129" s="107">
        <f>G130+G131</f>
        <v>2412.59</v>
      </c>
    </row>
    <row r="130" spans="1:7" x14ac:dyDescent="0.25">
      <c r="A130" s="71" t="s">
        <v>79</v>
      </c>
      <c r="B130" s="68">
        <v>555</v>
      </c>
      <c r="C130" s="71" t="s">
        <v>161</v>
      </c>
      <c r="D130" s="71" t="s">
        <v>70</v>
      </c>
      <c r="E130" s="71" t="s">
        <v>165</v>
      </c>
      <c r="F130" s="71" t="s">
        <v>167</v>
      </c>
      <c r="G130" s="72">
        <v>1852.94</v>
      </c>
    </row>
    <row r="131" spans="1:7" x14ac:dyDescent="0.25">
      <c r="A131" s="71" t="s">
        <v>81</v>
      </c>
      <c r="B131" s="68">
        <v>555</v>
      </c>
      <c r="C131" s="71" t="s">
        <v>161</v>
      </c>
      <c r="D131" s="71" t="s">
        <v>70</v>
      </c>
      <c r="E131" s="71" t="s">
        <v>165</v>
      </c>
      <c r="F131" s="71" t="s">
        <v>167</v>
      </c>
      <c r="G131" s="72">
        <v>559.65</v>
      </c>
    </row>
    <row r="132" spans="1:7" ht="72" x14ac:dyDescent="0.25">
      <c r="A132" s="73" t="s">
        <v>186</v>
      </c>
      <c r="B132" s="73" t="s">
        <v>189</v>
      </c>
      <c r="C132" s="73" t="s">
        <v>161</v>
      </c>
      <c r="D132" s="73" t="s">
        <v>70</v>
      </c>
      <c r="E132" s="73" t="s">
        <v>155</v>
      </c>
      <c r="F132" s="73"/>
      <c r="G132" s="74">
        <f>G134+G135</f>
        <v>143.13999999999999</v>
      </c>
    </row>
    <row r="133" spans="1:7" ht="24" x14ac:dyDescent="0.25">
      <c r="A133" s="80" t="s">
        <v>78</v>
      </c>
      <c r="B133" s="71" t="s">
        <v>189</v>
      </c>
      <c r="C133" s="71" t="s">
        <v>161</v>
      </c>
      <c r="D133" s="71" t="s">
        <v>70</v>
      </c>
      <c r="E133" s="71" t="s">
        <v>155</v>
      </c>
      <c r="F133" s="71" t="s">
        <v>166</v>
      </c>
      <c r="G133" s="72">
        <v>143.13999999999999</v>
      </c>
    </row>
    <row r="134" spans="1:7" x14ac:dyDescent="0.25">
      <c r="A134" s="71" t="s">
        <v>79</v>
      </c>
      <c r="B134" s="71" t="s">
        <v>189</v>
      </c>
      <c r="C134" s="71" t="s">
        <v>161</v>
      </c>
      <c r="D134" s="71" t="s">
        <v>70</v>
      </c>
      <c r="E134" s="71" t="s">
        <v>155</v>
      </c>
      <c r="F134" s="71" t="s">
        <v>167</v>
      </c>
      <c r="G134" s="72">
        <v>109.94</v>
      </c>
    </row>
    <row r="135" spans="1:7" x14ac:dyDescent="0.25">
      <c r="A135" s="71" t="s">
        <v>81</v>
      </c>
      <c r="B135" s="71" t="s">
        <v>189</v>
      </c>
      <c r="C135" s="71" t="s">
        <v>161</v>
      </c>
      <c r="D135" s="71" t="s">
        <v>70</v>
      </c>
      <c r="E135" s="71" t="s">
        <v>155</v>
      </c>
      <c r="F135" s="71" t="s">
        <v>185</v>
      </c>
      <c r="G135" s="72">
        <v>33.200000000000003</v>
      </c>
    </row>
    <row r="136" spans="1:7" ht="72" x14ac:dyDescent="0.25">
      <c r="A136" s="73" t="s">
        <v>187</v>
      </c>
      <c r="B136" s="73" t="s">
        <v>189</v>
      </c>
      <c r="C136" s="73" t="s">
        <v>161</v>
      </c>
      <c r="D136" s="73" t="s">
        <v>70</v>
      </c>
      <c r="E136" s="73" t="s">
        <v>157</v>
      </c>
      <c r="F136" s="73"/>
      <c r="G136" s="74">
        <f>G138+G139</f>
        <v>1.4400000000000002</v>
      </c>
    </row>
    <row r="137" spans="1:7" ht="24" x14ac:dyDescent="0.25">
      <c r="A137" s="80" t="s">
        <v>78</v>
      </c>
      <c r="B137" s="71" t="s">
        <v>189</v>
      </c>
      <c r="C137" s="71" t="s">
        <v>161</v>
      </c>
      <c r="D137" s="71" t="s">
        <v>70</v>
      </c>
      <c r="E137" s="71" t="s">
        <v>157</v>
      </c>
      <c r="F137" s="71" t="s">
        <v>166</v>
      </c>
      <c r="G137" s="74">
        <v>1.44</v>
      </c>
    </row>
    <row r="138" spans="1:7" x14ac:dyDescent="0.25">
      <c r="A138" s="71" t="s">
        <v>79</v>
      </c>
      <c r="B138" s="71" t="s">
        <v>189</v>
      </c>
      <c r="C138" s="71" t="s">
        <v>161</v>
      </c>
      <c r="D138" s="71" t="s">
        <v>70</v>
      </c>
      <c r="E138" s="71" t="s">
        <v>157</v>
      </c>
      <c r="F138" s="71" t="s">
        <v>167</v>
      </c>
      <c r="G138" s="72">
        <v>1.1100000000000001</v>
      </c>
    </row>
    <row r="139" spans="1:7" x14ac:dyDescent="0.25">
      <c r="A139" s="71" t="s">
        <v>81</v>
      </c>
      <c r="B139" s="71" t="s">
        <v>189</v>
      </c>
      <c r="C139" s="71" t="s">
        <v>161</v>
      </c>
      <c r="D139" s="71" t="s">
        <v>70</v>
      </c>
      <c r="E139" s="71" t="s">
        <v>157</v>
      </c>
      <c r="F139" s="71" t="s">
        <v>185</v>
      </c>
      <c r="G139" s="72">
        <v>0.33</v>
      </c>
    </row>
    <row r="140" spans="1:7" ht="36" x14ac:dyDescent="0.25">
      <c r="A140" s="73" t="s">
        <v>96</v>
      </c>
      <c r="B140" s="68">
        <v>555</v>
      </c>
      <c r="C140" s="69" t="s">
        <v>161</v>
      </c>
      <c r="D140" s="73" t="s">
        <v>70</v>
      </c>
      <c r="E140" s="71" t="s">
        <v>165</v>
      </c>
      <c r="F140" s="73" t="s">
        <v>89</v>
      </c>
      <c r="G140" s="74">
        <f>G142+G143+G144+G145</f>
        <v>40.650000000000006</v>
      </c>
    </row>
    <row r="141" spans="1:7" x14ac:dyDescent="0.25">
      <c r="A141" s="71" t="s">
        <v>76</v>
      </c>
      <c r="B141" s="68">
        <v>555</v>
      </c>
      <c r="C141" s="71" t="s">
        <v>161</v>
      </c>
      <c r="D141" s="71" t="s">
        <v>70</v>
      </c>
      <c r="E141" s="71" t="s">
        <v>165</v>
      </c>
      <c r="F141" s="71" t="s">
        <v>91</v>
      </c>
      <c r="G141" s="72">
        <f>G142</f>
        <v>18.55</v>
      </c>
    </row>
    <row r="142" spans="1:7" x14ac:dyDescent="0.25">
      <c r="A142" s="71" t="s">
        <v>98</v>
      </c>
      <c r="B142" s="68">
        <v>555</v>
      </c>
      <c r="C142" s="71" t="s">
        <v>161</v>
      </c>
      <c r="D142" s="71" t="s">
        <v>70</v>
      </c>
      <c r="E142" s="71" t="s">
        <v>165</v>
      </c>
      <c r="F142" s="71" t="s">
        <v>100</v>
      </c>
      <c r="G142" s="72">
        <v>18.55</v>
      </c>
    </row>
    <row r="143" spans="1:7" x14ac:dyDescent="0.25">
      <c r="A143" s="71" t="s">
        <v>99</v>
      </c>
      <c r="B143" s="68">
        <v>555</v>
      </c>
      <c r="C143" s="71" t="s">
        <v>161</v>
      </c>
      <c r="D143" s="71" t="s">
        <v>70</v>
      </c>
      <c r="E143" s="71" t="s">
        <v>165</v>
      </c>
      <c r="F143" s="71" t="s">
        <v>100</v>
      </c>
      <c r="G143" s="72">
        <v>6.9</v>
      </c>
    </row>
    <row r="144" spans="1:7" x14ac:dyDescent="0.25">
      <c r="A144" s="71" t="s">
        <v>103</v>
      </c>
      <c r="B144" s="68">
        <v>555</v>
      </c>
      <c r="C144" s="71" t="s">
        <v>161</v>
      </c>
      <c r="D144" s="71" t="s">
        <v>70</v>
      </c>
      <c r="E144" s="71" t="s">
        <v>165</v>
      </c>
      <c r="F144" s="71" t="s">
        <v>100</v>
      </c>
      <c r="G144" s="72">
        <v>8</v>
      </c>
    </row>
    <row r="145" spans="1:7" x14ac:dyDescent="0.25">
      <c r="A145" s="71" t="s">
        <v>104</v>
      </c>
      <c r="B145" s="68">
        <v>555</v>
      </c>
      <c r="C145" s="71" t="s">
        <v>161</v>
      </c>
      <c r="D145" s="71" t="s">
        <v>70</v>
      </c>
      <c r="E145" s="71" t="s">
        <v>165</v>
      </c>
      <c r="F145" s="71" t="s">
        <v>100</v>
      </c>
      <c r="G145" s="72">
        <v>7.2</v>
      </c>
    </row>
    <row r="146" spans="1:7" ht="36" x14ac:dyDescent="0.25">
      <c r="A146" s="73" t="s">
        <v>88</v>
      </c>
      <c r="B146" s="68">
        <v>555</v>
      </c>
      <c r="C146" s="73" t="s">
        <v>161</v>
      </c>
      <c r="D146" s="73" t="s">
        <v>70</v>
      </c>
      <c r="E146" s="73" t="s">
        <v>165</v>
      </c>
      <c r="F146" s="73"/>
      <c r="G146" s="74">
        <f>G149+G150+G151+G152+G154+G155</f>
        <v>932.71</v>
      </c>
    </row>
    <row r="147" spans="1:7" x14ac:dyDescent="0.25">
      <c r="A147" s="68" t="s">
        <v>76</v>
      </c>
      <c r="B147" s="68">
        <v>555</v>
      </c>
      <c r="C147" s="71" t="s">
        <v>161</v>
      </c>
      <c r="D147" s="106" t="s">
        <v>70</v>
      </c>
      <c r="E147" s="71" t="s">
        <v>165</v>
      </c>
      <c r="F147" s="106" t="s">
        <v>89</v>
      </c>
      <c r="G147" s="107">
        <v>871.2</v>
      </c>
    </row>
    <row r="148" spans="1:7" x14ac:dyDescent="0.25">
      <c r="A148" s="68" t="s">
        <v>98</v>
      </c>
      <c r="B148" s="68">
        <v>555</v>
      </c>
      <c r="C148" s="71" t="s">
        <v>161</v>
      </c>
      <c r="D148" s="106" t="s">
        <v>70</v>
      </c>
      <c r="E148" s="71" t="s">
        <v>165</v>
      </c>
      <c r="F148" s="106" t="s">
        <v>91</v>
      </c>
      <c r="G148" s="107">
        <v>871.2</v>
      </c>
    </row>
    <row r="149" spans="1:7" x14ac:dyDescent="0.25">
      <c r="A149" s="68" t="s">
        <v>102</v>
      </c>
      <c r="B149" s="68">
        <v>555</v>
      </c>
      <c r="C149" s="71" t="s">
        <v>161</v>
      </c>
      <c r="D149" s="106" t="s">
        <v>70</v>
      </c>
      <c r="E149" s="71" t="s">
        <v>165</v>
      </c>
      <c r="F149" s="106" t="s">
        <v>93</v>
      </c>
      <c r="G149" s="107">
        <v>655.7</v>
      </c>
    </row>
    <row r="150" spans="1:7" x14ac:dyDescent="0.25">
      <c r="A150" s="104" t="s">
        <v>168</v>
      </c>
      <c r="B150" s="68">
        <v>555</v>
      </c>
      <c r="C150" s="71" t="s">
        <v>161</v>
      </c>
      <c r="D150" s="71" t="s">
        <v>70</v>
      </c>
      <c r="E150" s="71" t="s">
        <v>165</v>
      </c>
      <c r="F150" s="71" t="s">
        <v>93</v>
      </c>
      <c r="G150" s="72">
        <v>20</v>
      </c>
    </row>
    <row r="151" spans="1:7" x14ac:dyDescent="0.25">
      <c r="A151" s="71" t="s">
        <v>103</v>
      </c>
      <c r="B151" s="68">
        <v>555</v>
      </c>
      <c r="C151" s="106" t="s">
        <v>161</v>
      </c>
      <c r="D151" s="71" t="s">
        <v>70</v>
      </c>
      <c r="E151" s="71" t="s">
        <v>165</v>
      </c>
      <c r="F151" s="71" t="s">
        <v>93</v>
      </c>
      <c r="G151" s="72">
        <v>172.51</v>
      </c>
    </row>
    <row r="152" spans="1:7" x14ac:dyDescent="0.25">
      <c r="A152" s="71" t="s">
        <v>104</v>
      </c>
      <c r="B152" s="68">
        <v>555</v>
      </c>
      <c r="C152" s="106" t="s">
        <v>161</v>
      </c>
      <c r="D152" s="71" t="s">
        <v>70</v>
      </c>
      <c r="E152" s="71" t="s">
        <v>165</v>
      </c>
      <c r="F152" s="71" t="s">
        <v>93</v>
      </c>
      <c r="G152" s="72">
        <v>40</v>
      </c>
    </row>
    <row r="153" spans="1:7" x14ac:dyDescent="0.25">
      <c r="A153" s="71" t="s">
        <v>90</v>
      </c>
      <c r="B153" s="68">
        <v>555</v>
      </c>
      <c r="C153" s="71" t="s">
        <v>161</v>
      </c>
      <c r="D153" s="71" t="s">
        <v>70</v>
      </c>
      <c r="E153" s="71" t="s">
        <v>165</v>
      </c>
      <c r="F153" s="71" t="s">
        <v>93</v>
      </c>
      <c r="G153" s="72">
        <v>40</v>
      </c>
    </row>
    <row r="154" spans="1:7" ht="24" x14ac:dyDescent="0.25">
      <c r="A154" s="71" t="s">
        <v>92</v>
      </c>
      <c r="B154" s="68">
        <v>555</v>
      </c>
      <c r="C154" s="71" t="s">
        <v>161</v>
      </c>
      <c r="D154" s="71" t="s">
        <v>70</v>
      </c>
      <c r="E154" s="71" t="s">
        <v>165</v>
      </c>
      <c r="F154" s="71" t="s">
        <v>93</v>
      </c>
      <c r="G154" s="72">
        <v>40</v>
      </c>
    </row>
    <row r="155" spans="1:7" x14ac:dyDescent="0.25">
      <c r="A155" s="71" t="s">
        <v>217</v>
      </c>
      <c r="B155" s="68">
        <v>555</v>
      </c>
      <c r="C155" s="71" t="s">
        <v>161</v>
      </c>
      <c r="D155" s="71" t="s">
        <v>70</v>
      </c>
      <c r="E155" s="71" t="s">
        <v>165</v>
      </c>
      <c r="F155" s="71" t="s">
        <v>93</v>
      </c>
      <c r="G155" s="72">
        <v>4.5</v>
      </c>
    </row>
    <row r="156" spans="1:7" ht="24" x14ac:dyDescent="0.25">
      <c r="A156" s="73" t="s">
        <v>108</v>
      </c>
      <c r="B156" s="68">
        <v>555</v>
      </c>
      <c r="C156" s="73" t="s">
        <v>161</v>
      </c>
      <c r="D156" s="73" t="s">
        <v>70</v>
      </c>
      <c r="E156" s="73" t="s">
        <v>165</v>
      </c>
      <c r="F156" s="73"/>
      <c r="G156" s="74">
        <f>G158+G161</f>
        <v>10</v>
      </c>
    </row>
    <row r="157" spans="1:7" x14ac:dyDescent="0.25">
      <c r="A157" s="71" t="s">
        <v>169</v>
      </c>
      <c r="B157" s="169">
        <v>555</v>
      </c>
      <c r="C157" s="71" t="s">
        <v>161</v>
      </c>
      <c r="D157" s="71" t="s">
        <v>70</v>
      </c>
      <c r="E157" s="71" t="s">
        <v>165</v>
      </c>
      <c r="F157" s="71" t="s">
        <v>106</v>
      </c>
      <c r="G157" s="72">
        <f>G158</f>
        <v>7</v>
      </c>
    </row>
    <row r="158" spans="1:7" x14ac:dyDescent="0.25">
      <c r="A158" s="170" t="s">
        <v>104</v>
      </c>
      <c r="B158" s="169">
        <v>555</v>
      </c>
      <c r="C158" s="71" t="s">
        <v>161</v>
      </c>
      <c r="D158" s="71" t="s">
        <v>70</v>
      </c>
      <c r="E158" s="71" t="s">
        <v>165</v>
      </c>
      <c r="F158" s="71" t="s">
        <v>109</v>
      </c>
      <c r="G158" s="72">
        <v>7</v>
      </c>
    </row>
    <row r="159" spans="1:7" ht="24" x14ac:dyDescent="0.25">
      <c r="A159" s="171" t="s">
        <v>108</v>
      </c>
      <c r="B159" s="169">
        <v>555</v>
      </c>
      <c r="C159" s="73" t="s">
        <v>161</v>
      </c>
      <c r="D159" s="73" t="s">
        <v>70</v>
      </c>
      <c r="E159" s="73" t="s">
        <v>165</v>
      </c>
      <c r="F159" s="73"/>
      <c r="G159" s="74">
        <f>G161</f>
        <v>3</v>
      </c>
    </row>
    <row r="160" spans="1:7" x14ac:dyDescent="0.25">
      <c r="A160" s="71" t="s">
        <v>169</v>
      </c>
      <c r="B160" s="169">
        <v>555</v>
      </c>
      <c r="C160" s="71" t="s">
        <v>161</v>
      </c>
      <c r="D160" s="71" t="s">
        <v>70</v>
      </c>
      <c r="E160" s="71" t="s">
        <v>165</v>
      </c>
      <c r="F160" s="71" t="s">
        <v>106</v>
      </c>
      <c r="G160" s="72">
        <f>G161</f>
        <v>3</v>
      </c>
    </row>
    <row r="161" spans="1:7" x14ac:dyDescent="0.25">
      <c r="A161" s="172" t="s">
        <v>104</v>
      </c>
      <c r="B161" s="169">
        <v>555</v>
      </c>
      <c r="C161" s="71" t="s">
        <v>161</v>
      </c>
      <c r="D161" s="71" t="s">
        <v>70</v>
      </c>
      <c r="E161" s="71" t="s">
        <v>165</v>
      </c>
      <c r="F161" s="71" t="s">
        <v>111</v>
      </c>
      <c r="G161" s="173">
        <v>3</v>
      </c>
    </row>
    <row r="162" spans="1:7" x14ac:dyDescent="0.25">
      <c r="A162" s="108" t="s">
        <v>170</v>
      </c>
      <c r="B162" s="108"/>
      <c r="C162" s="108"/>
      <c r="D162" s="108"/>
      <c r="E162" s="108"/>
      <c r="F162" s="174"/>
      <c r="G162" s="175">
        <f>G124+G102+G84+G74+G62+G11</f>
        <v>12167.210000000001</v>
      </c>
    </row>
  </sheetData>
  <mergeCells count="5">
    <mergeCell ref="D4:I4"/>
    <mergeCell ref="A5:I5"/>
    <mergeCell ref="A7:A8"/>
    <mergeCell ref="B7:F7"/>
    <mergeCell ref="A10:F10"/>
  </mergeCells>
  <pageMargins left="0.7" right="0.7" top="0.75" bottom="0.75" header="0.3" footer="0.3"/>
  <pageSetup paperSize="9" scale="84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43"/>
  <sheetViews>
    <sheetView view="pageBreakPreview" topLeftCell="A118" zoomScaleNormal="100" zoomScaleSheetLayoutView="100" workbookViewId="0">
      <selection activeCell="N31" sqref="N31"/>
    </sheetView>
  </sheetViews>
  <sheetFormatPr defaultRowHeight="15" x14ac:dyDescent="0.25"/>
  <cols>
    <col min="1" max="1" width="47.28515625" customWidth="1"/>
    <col min="2" max="2" width="5.140625" customWidth="1"/>
    <col min="3" max="3" width="5" customWidth="1"/>
    <col min="4" max="4" width="6.28515625" style="176" customWidth="1"/>
    <col min="5" max="5" width="11.140625" customWidth="1"/>
    <col min="6" max="6" width="6.85546875" customWidth="1"/>
    <col min="7" max="7" width="11.42578125" customWidth="1"/>
    <col min="8" max="8" width="10.7109375" customWidth="1"/>
    <col min="9" max="9" width="12.85546875" customWidth="1"/>
    <col min="11" max="11" width="1.7109375" customWidth="1"/>
    <col min="257" max="257" width="47.28515625" customWidth="1"/>
    <col min="258" max="258" width="5.140625" customWidth="1"/>
    <col min="259" max="259" width="5" customWidth="1"/>
    <col min="260" max="260" width="6.28515625" customWidth="1"/>
    <col min="261" max="261" width="11.140625" customWidth="1"/>
    <col min="262" max="262" width="6.85546875" customWidth="1"/>
    <col min="263" max="263" width="11.42578125" customWidth="1"/>
    <col min="264" max="264" width="10.7109375" customWidth="1"/>
    <col min="265" max="265" width="12.85546875" customWidth="1"/>
    <col min="267" max="267" width="1.7109375" customWidth="1"/>
    <col min="513" max="513" width="47.28515625" customWidth="1"/>
    <col min="514" max="514" width="5.140625" customWidth="1"/>
    <col min="515" max="515" width="5" customWidth="1"/>
    <col min="516" max="516" width="6.28515625" customWidth="1"/>
    <col min="517" max="517" width="11.140625" customWidth="1"/>
    <col min="518" max="518" width="6.85546875" customWidth="1"/>
    <col min="519" max="519" width="11.42578125" customWidth="1"/>
    <col min="520" max="520" width="10.7109375" customWidth="1"/>
    <col min="521" max="521" width="12.85546875" customWidth="1"/>
    <col min="523" max="523" width="1.7109375" customWidth="1"/>
    <col min="769" max="769" width="47.28515625" customWidth="1"/>
    <col min="770" max="770" width="5.140625" customWidth="1"/>
    <col min="771" max="771" width="5" customWidth="1"/>
    <col min="772" max="772" width="6.28515625" customWidth="1"/>
    <col min="773" max="773" width="11.140625" customWidth="1"/>
    <col min="774" max="774" width="6.85546875" customWidth="1"/>
    <col min="775" max="775" width="11.42578125" customWidth="1"/>
    <col min="776" max="776" width="10.7109375" customWidth="1"/>
    <col min="777" max="777" width="12.85546875" customWidth="1"/>
    <col min="779" max="779" width="1.7109375" customWidth="1"/>
    <col min="1025" max="1025" width="47.28515625" customWidth="1"/>
    <col min="1026" max="1026" width="5.140625" customWidth="1"/>
    <col min="1027" max="1027" width="5" customWidth="1"/>
    <col min="1028" max="1028" width="6.28515625" customWidth="1"/>
    <col min="1029" max="1029" width="11.140625" customWidth="1"/>
    <col min="1030" max="1030" width="6.85546875" customWidth="1"/>
    <col min="1031" max="1031" width="11.42578125" customWidth="1"/>
    <col min="1032" max="1032" width="10.7109375" customWidth="1"/>
    <col min="1033" max="1033" width="12.85546875" customWidth="1"/>
    <col min="1035" max="1035" width="1.7109375" customWidth="1"/>
    <col min="1281" max="1281" width="47.28515625" customWidth="1"/>
    <col min="1282" max="1282" width="5.140625" customWidth="1"/>
    <col min="1283" max="1283" width="5" customWidth="1"/>
    <col min="1284" max="1284" width="6.28515625" customWidth="1"/>
    <col min="1285" max="1285" width="11.140625" customWidth="1"/>
    <col min="1286" max="1286" width="6.85546875" customWidth="1"/>
    <col min="1287" max="1287" width="11.42578125" customWidth="1"/>
    <col min="1288" max="1288" width="10.7109375" customWidth="1"/>
    <col min="1289" max="1289" width="12.85546875" customWidth="1"/>
    <col min="1291" max="1291" width="1.7109375" customWidth="1"/>
    <col min="1537" max="1537" width="47.28515625" customWidth="1"/>
    <col min="1538" max="1538" width="5.140625" customWidth="1"/>
    <col min="1539" max="1539" width="5" customWidth="1"/>
    <col min="1540" max="1540" width="6.28515625" customWidth="1"/>
    <col min="1541" max="1541" width="11.140625" customWidth="1"/>
    <col min="1542" max="1542" width="6.85546875" customWidth="1"/>
    <col min="1543" max="1543" width="11.42578125" customWidth="1"/>
    <col min="1544" max="1544" width="10.7109375" customWidth="1"/>
    <col min="1545" max="1545" width="12.85546875" customWidth="1"/>
    <col min="1547" max="1547" width="1.7109375" customWidth="1"/>
    <col min="1793" max="1793" width="47.28515625" customWidth="1"/>
    <col min="1794" max="1794" width="5.140625" customWidth="1"/>
    <col min="1795" max="1795" width="5" customWidth="1"/>
    <col min="1796" max="1796" width="6.28515625" customWidth="1"/>
    <col min="1797" max="1797" width="11.140625" customWidth="1"/>
    <col min="1798" max="1798" width="6.85546875" customWidth="1"/>
    <col min="1799" max="1799" width="11.42578125" customWidth="1"/>
    <col min="1800" max="1800" width="10.7109375" customWidth="1"/>
    <col min="1801" max="1801" width="12.85546875" customWidth="1"/>
    <col min="1803" max="1803" width="1.7109375" customWidth="1"/>
    <col min="2049" max="2049" width="47.28515625" customWidth="1"/>
    <col min="2050" max="2050" width="5.140625" customWidth="1"/>
    <col min="2051" max="2051" width="5" customWidth="1"/>
    <col min="2052" max="2052" width="6.28515625" customWidth="1"/>
    <col min="2053" max="2053" width="11.140625" customWidth="1"/>
    <col min="2054" max="2054" width="6.85546875" customWidth="1"/>
    <col min="2055" max="2055" width="11.42578125" customWidth="1"/>
    <col min="2056" max="2056" width="10.7109375" customWidth="1"/>
    <col min="2057" max="2057" width="12.85546875" customWidth="1"/>
    <col min="2059" max="2059" width="1.7109375" customWidth="1"/>
    <col min="2305" max="2305" width="47.28515625" customWidth="1"/>
    <col min="2306" max="2306" width="5.140625" customWidth="1"/>
    <col min="2307" max="2307" width="5" customWidth="1"/>
    <col min="2308" max="2308" width="6.28515625" customWidth="1"/>
    <col min="2309" max="2309" width="11.140625" customWidth="1"/>
    <col min="2310" max="2310" width="6.85546875" customWidth="1"/>
    <col min="2311" max="2311" width="11.42578125" customWidth="1"/>
    <col min="2312" max="2312" width="10.7109375" customWidth="1"/>
    <col min="2313" max="2313" width="12.85546875" customWidth="1"/>
    <col min="2315" max="2315" width="1.7109375" customWidth="1"/>
    <col min="2561" max="2561" width="47.28515625" customWidth="1"/>
    <col min="2562" max="2562" width="5.140625" customWidth="1"/>
    <col min="2563" max="2563" width="5" customWidth="1"/>
    <col min="2564" max="2564" width="6.28515625" customWidth="1"/>
    <col min="2565" max="2565" width="11.140625" customWidth="1"/>
    <col min="2566" max="2566" width="6.85546875" customWidth="1"/>
    <col min="2567" max="2567" width="11.42578125" customWidth="1"/>
    <col min="2568" max="2568" width="10.7109375" customWidth="1"/>
    <col min="2569" max="2569" width="12.85546875" customWidth="1"/>
    <col min="2571" max="2571" width="1.7109375" customWidth="1"/>
    <col min="2817" max="2817" width="47.28515625" customWidth="1"/>
    <col min="2818" max="2818" width="5.140625" customWidth="1"/>
    <col min="2819" max="2819" width="5" customWidth="1"/>
    <col min="2820" max="2820" width="6.28515625" customWidth="1"/>
    <col min="2821" max="2821" width="11.140625" customWidth="1"/>
    <col min="2822" max="2822" width="6.85546875" customWidth="1"/>
    <col min="2823" max="2823" width="11.42578125" customWidth="1"/>
    <col min="2824" max="2824" width="10.7109375" customWidth="1"/>
    <col min="2825" max="2825" width="12.85546875" customWidth="1"/>
    <col min="2827" max="2827" width="1.7109375" customWidth="1"/>
    <col min="3073" max="3073" width="47.28515625" customWidth="1"/>
    <col min="3074" max="3074" width="5.140625" customWidth="1"/>
    <col min="3075" max="3075" width="5" customWidth="1"/>
    <col min="3076" max="3076" width="6.28515625" customWidth="1"/>
    <col min="3077" max="3077" width="11.140625" customWidth="1"/>
    <col min="3078" max="3078" width="6.85546875" customWidth="1"/>
    <col min="3079" max="3079" width="11.42578125" customWidth="1"/>
    <col min="3080" max="3080" width="10.7109375" customWidth="1"/>
    <col min="3081" max="3081" width="12.85546875" customWidth="1"/>
    <col min="3083" max="3083" width="1.7109375" customWidth="1"/>
    <col min="3329" max="3329" width="47.28515625" customWidth="1"/>
    <col min="3330" max="3330" width="5.140625" customWidth="1"/>
    <col min="3331" max="3331" width="5" customWidth="1"/>
    <col min="3332" max="3332" width="6.28515625" customWidth="1"/>
    <col min="3333" max="3333" width="11.140625" customWidth="1"/>
    <col min="3334" max="3334" width="6.85546875" customWidth="1"/>
    <col min="3335" max="3335" width="11.42578125" customWidth="1"/>
    <col min="3336" max="3336" width="10.7109375" customWidth="1"/>
    <col min="3337" max="3337" width="12.85546875" customWidth="1"/>
    <col min="3339" max="3339" width="1.7109375" customWidth="1"/>
    <col min="3585" max="3585" width="47.28515625" customWidth="1"/>
    <col min="3586" max="3586" width="5.140625" customWidth="1"/>
    <col min="3587" max="3587" width="5" customWidth="1"/>
    <col min="3588" max="3588" width="6.28515625" customWidth="1"/>
    <col min="3589" max="3589" width="11.140625" customWidth="1"/>
    <col min="3590" max="3590" width="6.85546875" customWidth="1"/>
    <col min="3591" max="3591" width="11.42578125" customWidth="1"/>
    <col min="3592" max="3592" width="10.7109375" customWidth="1"/>
    <col min="3593" max="3593" width="12.85546875" customWidth="1"/>
    <col min="3595" max="3595" width="1.7109375" customWidth="1"/>
    <col min="3841" max="3841" width="47.28515625" customWidth="1"/>
    <col min="3842" max="3842" width="5.140625" customWidth="1"/>
    <col min="3843" max="3843" width="5" customWidth="1"/>
    <col min="3844" max="3844" width="6.28515625" customWidth="1"/>
    <col min="3845" max="3845" width="11.140625" customWidth="1"/>
    <col min="3846" max="3846" width="6.85546875" customWidth="1"/>
    <col min="3847" max="3847" width="11.42578125" customWidth="1"/>
    <col min="3848" max="3848" width="10.7109375" customWidth="1"/>
    <col min="3849" max="3849" width="12.85546875" customWidth="1"/>
    <col min="3851" max="3851" width="1.7109375" customWidth="1"/>
    <col min="4097" max="4097" width="47.28515625" customWidth="1"/>
    <col min="4098" max="4098" width="5.140625" customWidth="1"/>
    <col min="4099" max="4099" width="5" customWidth="1"/>
    <col min="4100" max="4100" width="6.28515625" customWidth="1"/>
    <col min="4101" max="4101" width="11.140625" customWidth="1"/>
    <col min="4102" max="4102" width="6.85546875" customWidth="1"/>
    <col min="4103" max="4103" width="11.42578125" customWidth="1"/>
    <col min="4104" max="4104" width="10.7109375" customWidth="1"/>
    <col min="4105" max="4105" width="12.85546875" customWidth="1"/>
    <col min="4107" max="4107" width="1.7109375" customWidth="1"/>
    <col min="4353" max="4353" width="47.28515625" customWidth="1"/>
    <col min="4354" max="4354" width="5.140625" customWidth="1"/>
    <col min="4355" max="4355" width="5" customWidth="1"/>
    <col min="4356" max="4356" width="6.28515625" customWidth="1"/>
    <col min="4357" max="4357" width="11.140625" customWidth="1"/>
    <col min="4358" max="4358" width="6.85546875" customWidth="1"/>
    <col min="4359" max="4359" width="11.42578125" customWidth="1"/>
    <col min="4360" max="4360" width="10.7109375" customWidth="1"/>
    <col min="4361" max="4361" width="12.85546875" customWidth="1"/>
    <col min="4363" max="4363" width="1.7109375" customWidth="1"/>
    <col min="4609" max="4609" width="47.28515625" customWidth="1"/>
    <col min="4610" max="4610" width="5.140625" customWidth="1"/>
    <col min="4611" max="4611" width="5" customWidth="1"/>
    <col min="4612" max="4612" width="6.28515625" customWidth="1"/>
    <col min="4613" max="4613" width="11.140625" customWidth="1"/>
    <col min="4614" max="4614" width="6.85546875" customWidth="1"/>
    <col min="4615" max="4615" width="11.42578125" customWidth="1"/>
    <col min="4616" max="4616" width="10.7109375" customWidth="1"/>
    <col min="4617" max="4617" width="12.85546875" customWidth="1"/>
    <col min="4619" max="4619" width="1.7109375" customWidth="1"/>
    <col min="4865" max="4865" width="47.28515625" customWidth="1"/>
    <col min="4866" max="4866" width="5.140625" customWidth="1"/>
    <col min="4867" max="4867" width="5" customWidth="1"/>
    <col min="4868" max="4868" width="6.28515625" customWidth="1"/>
    <col min="4869" max="4869" width="11.140625" customWidth="1"/>
    <col min="4870" max="4870" width="6.85546875" customWidth="1"/>
    <col min="4871" max="4871" width="11.42578125" customWidth="1"/>
    <col min="4872" max="4872" width="10.7109375" customWidth="1"/>
    <col min="4873" max="4873" width="12.85546875" customWidth="1"/>
    <col min="4875" max="4875" width="1.7109375" customWidth="1"/>
    <col min="5121" max="5121" width="47.28515625" customWidth="1"/>
    <col min="5122" max="5122" width="5.140625" customWidth="1"/>
    <col min="5123" max="5123" width="5" customWidth="1"/>
    <col min="5124" max="5124" width="6.28515625" customWidth="1"/>
    <col min="5125" max="5125" width="11.140625" customWidth="1"/>
    <col min="5126" max="5126" width="6.85546875" customWidth="1"/>
    <col min="5127" max="5127" width="11.42578125" customWidth="1"/>
    <col min="5128" max="5128" width="10.7109375" customWidth="1"/>
    <col min="5129" max="5129" width="12.85546875" customWidth="1"/>
    <col min="5131" max="5131" width="1.7109375" customWidth="1"/>
    <col min="5377" max="5377" width="47.28515625" customWidth="1"/>
    <col min="5378" max="5378" width="5.140625" customWidth="1"/>
    <col min="5379" max="5379" width="5" customWidth="1"/>
    <col min="5380" max="5380" width="6.28515625" customWidth="1"/>
    <col min="5381" max="5381" width="11.140625" customWidth="1"/>
    <col min="5382" max="5382" width="6.85546875" customWidth="1"/>
    <col min="5383" max="5383" width="11.42578125" customWidth="1"/>
    <col min="5384" max="5384" width="10.7109375" customWidth="1"/>
    <col min="5385" max="5385" width="12.85546875" customWidth="1"/>
    <col min="5387" max="5387" width="1.7109375" customWidth="1"/>
    <col min="5633" max="5633" width="47.28515625" customWidth="1"/>
    <col min="5634" max="5634" width="5.140625" customWidth="1"/>
    <col min="5635" max="5635" width="5" customWidth="1"/>
    <col min="5636" max="5636" width="6.28515625" customWidth="1"/>
    <col min="5637" max="5637" width="11.140625" customWidth="1"/>
    <col min="5638" max="5638" width="6.85546875" customWidth="1"/>
    <col min="5639" max="5639" width="11.42578125" customWidth="1"/>
    <col min="5640" max="5640" width="10.7109375" customWidth="1"/>
    <col min="5641" max="5641" width="12.85546875" customWidth="1"/>
    <col min="5643" max="5643" width="1.7109375" customWidth="1"/>
    <col min="5889" max="5889" width="47.28515625" customWidth="1"/>
    <col min="5890" max="5890" width="5.140625" customWidth="1"/>
    <col min="5891" max="5891" width="5" customWidth="1"/>
    <col min="5892" max="5892" width="6.28515625" customWidth="1"/>
    <col min="5893" max="5893" width="11.140625" customWidth="1"/>
    <col min="5894" max="5894" width="6.85546875" customWidth="1"/>
    <col min="5895" max="5895" width="11.42578125" customWidth="1"/>
    <col min="5896" max="5896" width="10.7109375" customWidth="1"/>
    <col min="5897" max="5897" width="12.85546875" customWidth="1"/>
    <col min="5899" max="5899" width="1.7109375" customWidth="1"/>
    <col min="6145" max="6145" width="47.28515625" customWidth="1"/>
    <col min="6146" max="6146" width="5.140625" customWidth="1"/>
    <col min="6147" max="6147" width="5" customWidth="1"/>
    <col min="6148" max="6148" width="6.28515625" customWidth="1"/>
    <col min="6149" max="6149" width="11.140625" customWidth="1"/>
    <col min="6150" max="6150" width="6.85546875" customWidth="1"/>
    <col min="6151" max="6151" width="11.42578125" customWidth="1"/>
    <col min="6152" max="6152" width="10.7109375" customWidth="1"/>
    <col min="6153" max="6153" width="12.85546875" customWidth="1"/>
    <col min="6155" max="6155" width="1.7109375" customWidth="1"/>
    <col min="6401" max="6401" width="47.28515625" customWidth="1"/>
    <col min="6402" max="6402" width="5.140625" customWidth="1"/>
    <col min="6403" max="6403" width="5" customWidth="1"/>
    <col min="6404" max="6404" width="6.28515625" customWidth="1"/>
    <col min="6405" max="6405" width="11.140625" customWidth="1"/>
    <col min="6406" max="6406" width="6.85546875" customWidth="1"/>
    <col min="6407" max="6407" width="11.42578125" customWidth="1"/>
    <col min="6408" max="6408" width="10.7109375" customWidth="1"/>
    <col min="6409" max="6409" width="12.85546875" customWidth="1"/>
    <col min="6411" max="6411" width="1.7109375" customWidth="1"/>
    <col min="6657" max="6657" width="47.28515625" customWidth="1"/>
    <col min="6658" max="6658" width="5.140625" customWidth="1"/>
    <col min="6659" max="6659" width="5" customWidth="1"/>
    <col min="6660" max="6660" width="6.28515625" customWidth="1"/>
    <col min="6661" max="6661" width="11.140625" customWidth="1"/>
    <col min="6662" max="6662" width="6.85546875" customWidth="1"/>
    <col min="6663" max="6663" width="11.42578125" customWidth="1"/>
    <col min="6664" max="6664" width="10.7109375" customWidth="1"/>
    <col min="6665" max="6665" width="12.85546875" customWidth="1"/>
    <col min="6667" max="6667" width="1.7109375" customWidth="1"/>
    <col min="6913" max="6913" width="47.28515625" customWidth="1"/>
    <col min="6914" max="6914" width="5.140625" customWidth="1"/>
    <col min="6915" max="6915" width="5" customWidth="1"/>
    <col min="6916" max="6916" width="6.28515625" customWidth="1"/>
    <col min="6917" max="6917" width="11.140625" customWidth="1"/>
    <col min="6918" max="6918" width="6.85546875" customWidth="1"/>
    <col min="6919" max="6919" width="11.42578125" customWidth="1"/>
    <col min="6920" max="6920" width="10.7109375" customWidth="1"/>
    <col min="6921" max="6921" width="12.85546875" customWidth="1"/>
    <col min="6923" max="6923" width="1.7109375" customWidth="1"/>
    <col min="7169" max="7169" width="47.28515625" customWidth="1"/>
    <col min="7170" max="7170" width="5.140625" customWidth="1"/>
    <col min="7171" max="7171" width="5" customWidth="1"/>
    <col min="7172" max="7172" width="6.28515625" customWidth="1"/>
    <col min="7173" max="7173" width="11.140625" customWidth="1"/>
    <col min="7174" max="7174" width="6.85546875" customWidth="1"/>
    <col min="7175" max="7175" width="11.42578125" customWidth="1"/>
    <col min="7176" max="7176" width="10.7109375" customWidth="1"/>
    <col min="7177" max="7177" width="12.85546875" customWidth="1"/>
    <col min="7179" max="7179" width="1.7109375" customWidth="1"/>
    <col min="7425" max="7425" width="47.28515625" customWidth="1"/>
    <col min="7426" max="7426" width="5.140625" customWidth="1"/>
    <col min="7427" max="7427" width="5" customWidth="1"/>
    <col min="7428" max="7428" width="6.28515625" customWidth="1"/>
    <col min="7429" max="7429" width="11.140625" customWidth="1"/>
    <col min="7430" max="7430" width="6.85546875" customWidth="1"/>
    <col min="7431" max="7431" width="11.42578125" customWidth="1"/>
    <col min="7432" max="7432" width="10.7109375" customWidth="1"/>
    <col min="7433" max="7433" width="12.85546875" customWidth="1"/>
    <col min="7435" max="7435" width="1.7109375" customWidth="1"/>
    <col min="7681" max="7681" width="47.28515625" customWidth="1"/>
    <col min="7682" max="7682" width="5.140625" customWidth="1"/>
    <col min="7683" max="7683" width="5" customWidth="1"/>
    <col min="7684" max="7684" width="6.28515625" customWidth="1"/>
    <col min="7685" max="7685" width="11.140625" customWidth="1"/>
    <col min="7686" max="7686" width="6.85546875" customWidth="1"/>
    <col min="7687" max="7687" width="11.42578125" customWidth="1"/>
    <col min="7688" max="7688" width="10.7109375" customWidth="1"/>
    <col min="7689" max="7689" width="12.85546875" customWidth="1"/>
    <col min="7691" max="7691" width="1.7109375" customWidth="1"/>
    <col min="7937" max="7937" width="47.28515625" customWidth="1"/>
    <col min="7938" max="7938" width="5.140625" customWidth="1"/>
    <col min="7939" max="7939" width="5" customWidth="1"/>
    <col min="7940" max="7940" width="6.28515625" customWidth="1"/>
    <col min="7941" max="7941" width="11.140625" customWidth="1"/>
    <col min="7942" max="7942" width="6.85546875" customWidth="1"/>
    <col min="7943" max="7943" width="11.42578125" customWidth="1"/>
    <col min="7944" max="7944" width="10.7109375" customWidth="1"/>
    <col min="7945" max="7945" width="12.85546875" customWidth="1"/>
    <col min="7947" max="7947" width="1.7109375" customWidth="1"/>
    <col min="8193" max="8193" width="47.28515625" customWidth="1"/>
    <col min="8194" max="8194" width="5.140625" customWidth="1"/>
    <col min="8195" max="8195" width="5" customWidth="1"/>
    <col min="8196" max="8196" width="6.28515625" customWidth="1"/>
    <col min="8197" max="8197" width="11.140625" customWidth="1"/>
    <col min="8198" max="8198" width="6.85546875" customWidth="1"/>
    <col min="8199" max="8199" width="11.42578125" customWidth="1"/>
    <col min="8200" max="8200" width="10.7109375" customWidth="1"/>
    <col min="8201" max="8201" width="12.85546875" customWidth="1"/>
    <col min="8203" max="8203" width="1.7109375" customWidth="1"/>
    <col min="8449" max="8449" width="47.28515625" customWidth="1"/>
    <col min="8450" max="8450" width="5.140625" customWidth="1"/>
    <col min="8451" max="8451" width="5" customWidth="1"/>
    <col min="8452" max="8452" width="6.28515625" customWidth="1"/>
    <col min="8453" max="8453" width="11.140625" customWidth="1"/>
    <col min="8454" max="8454" width="6.85546875" customWidth="1"/>
    <col min="8455" max="8455" width="11.42578125" customWidth="1"/>
    <col min="8456" max="8456" width="10.7109375" customWidth="1"/>
    <col min="8457" max="8457" width="12.85546875" customWidth="1"/>
    <col min="8459" max="8459" width="1.7109375" customWidth="1"/>
    <col min="8705" max="8705" width="47.28515625" customWidth="1"/>
    <col min="8706" max="8706" width="5.140625" customWidth="1"/>
    <col min="8707" max="8707" width="5" customWidth="1"/>
    <col min="8708" max="8708" width="6.28515625" customWidth="1"/>
    <col min="8709" max="8709" width="11.140625" customWidth="1"/>
    <col min="8710" max="8710" width="6.85546875" customWidth="1"/>
    <col min="8711" max="8711" width="11.42578125" customWidth="1"/>
    <col min="8712" max="8712" width="10.7109375" customWidth="1"/>
    <col min="8713" max="8713" width="12.85546875" customWidth="1"/>
    <col min="8715" max="8715" width="1.7109375" customWidth="1"/>
    <col min="8961" max="8961" width="47.28515625" customWidth="1"/>
    <col min="8962" max="8962" width="5.140625" customWidth="1"/>
    <col min="8963" max="8963" width="5" customWidth="1"/>
    <col min="8964" max="8964" width="6.28515625" customWidth="1"/>
    <col min="8965" max="8965" width="11.140625" customWidth="1"/>
    <col min="8966" max="8966" width="6.85546875" customWidth="1"/>
    <col min="8967" max="8967" width="11.42578125" customWidth="1"/>
    <col min="8968" max="8968" width="10.7109375" customWidth="1"/>
    <col min="8969" max="8969" width="12.85546875" customWidth="1"/>
    <col min="8971" max="8971" width="1.7109375" customWidth="1"/>
    <col min="9217" max="9217" width="47.28515625" customWidth="1"/>
    <col min="9218" max="9218" width="5.140625" customWidth="1"/>
    <col min="9219" max="9219" width="5" customWidth="1"/>
    <col min="9220" max="9220" width="6.28515625" customWidth="1"/>
    <col min="9221" max="9221" width="11.140625" customWidth="1"/>
    <col min="9222" max="9222" width="6.85546875" customWidth="1"/>
    <col min="9223" max="9223" width="11.42578125" customWidth="1"/>
    <col min="9224" max="9224" width="10.7109375" customWidth="1"/>
    <col min="9225" max="9225" width="12.85546875" customWidth="1"/>
    <col min="9227" max="9227" width="1.7109375" customWidth="1"/>
    <col min="9473" max="9473" width="47.28515625" customWidth="1"/>
    <col min="9474" max="9474" width="5.140625" customWidth="1"/>
    <col min="9475" max="9475" width="5" customWidth="1"/>
    <col min="9476" max="9476" width="6.28515625" customWidth="1"/>
    <col min="9477" max="9477" width="11.140625" customWidth="1"/>
    <col min="9478" max="9478" width="6.85546875" customWidth="1"/>
    <col min="9479" max="9479" width="11.42578125" customWidth="1"/>
    <col min="9480" max="9480" width="10.7109375" customWidth="1"/>
    <col min="9481" max="9481" width="12.85546875" customWidth="1"/>
    <col min="9483" max="9483" width="1.7109375" customWidth="1"/>
    <col min="9729" max="9729" width="47.28515625" customWidth="1"/>
    <col min="9730" max="9730" width="5.140625" customWidth="1"/>
    <col min="9731" max="9731" width="5" customWidth="1"/>
    <col min="9732" max="9732" width="6.28515625" customWidth="1"/>
    <col min="9733" max="9733" width="11.140625" customWidth="1"/>
    <col min="9734" max="9734" width="6.85546875" customWidth="1"/>
    <col min="9735" max="9735" width="11.42578125" customWidth="1"/>
    <col min="9736" max="9736" width="10.7109375" customWidth="1"/>
    <col min="9737" max="9737" width="12.85546875" customWidth="1"/>
    <col min="9739" max="9739" width="1.7109375" customWidth="1"/>
    <col min="9985" max="9985" width="47.28515625" customWidth="1"/>
    <col min="9986" max="9986" width="5.140625" customWidth="1"/>
    <col min="9987" max="9987" width="5" customWidth="1"/>
    <col min="9988" max="9988" width="6.28515625" customWidth="1"/>
    <col min="9989" max="9989" width="11.140625" customWidth="1"/>
    <col min="9990" max="9990" width="6.85546875" customWidth="1"/>
    <col min="9991" max="9991" width="11.42578125" customWidth="1"/>
    <col min="9992" max="9992" width="10.7109375" customWidth="1"/>
    <col min="9993" max="9993" width="12.85546875" customWidth="1"/>
    <col min="9995" max="9995" width="1.7109375" customWidth="1"/>
    <col min="10241" max="10241" width="47.28515625" customWidth="1"/>
    <col min="10242" max="10242" width="5.140625" customWidth="1"/>
    <col min="10243" max="10243" width="5" customWidth="1"/>
    <col min="10244" max="10244" width="6.28515625" customWidth="1"/>
    <col min="10245" max="10245" width="11.140625" customWidth="1"/>
    <col min="10246" max="10246" width="6.85546875" customWidth="1"/>
    <col min="10247" max="10247" width="11.42578125" customWidth="1"/>
    <col min="10248" max="10248" width="10.7109375" customWidth="1"/>
    <col min="10249" max="10249" width="12.85546875" customWidth="1"/>
    <col min="10251" max="10251" width="1.7109375" customWidth="1"/>
    <col min="10497" max="10497" width="47.28515625" customWidth="1"/>
    <col min="10498" max="10498" width="5.140625" customWidth="1"/>
    <col min="10499" max="10499" width="5" customWidth="1"/>
    <col min="10500" max="10500" width="6.28515625" customWidth="1"/>
    <col min="10501" max="10501" width="11.140625" customWidth="1"/>
    <col min="10502" max="10502" width="6.85546875" customWidth="1"/>
    <col min="10503" max="10503" width="11.42578125" customWidth="1"/>
    <col min="10504" max="10504" width="10.7109375" customWidth="1"/>
    <col min="10505" max="10505" width="12.85546875" customWidth="1"/>
    <col min="10507" max="10507" width="1.7109375" customWidth="1"/>
    <col min="10753" max="10753" width="47.28515625" customWidth="1"/>
    <col min="10754" max="10754" width="5.140625" customWidth="1"/>
    <col min="10755" max="10755" width="5" customWidth="1"/>
    <col min="10756" max="10756" width="6.28515625" customWidth="1"/>
    <col min="10757" max="10757" width="11.140625" customWidth="1"/>
    <col min="10758" max="10758" width="6.85546875" customWidth="1"/>
    <col min="10759" max="10759" width="11.42578125" customWidth="1"/>
    <col min="10760" max="10760" width="10.7109375" customWidth="1"/>
    <col min="10761" max="10761" width="12.85546875" customWidth="1"/>
    <col min="10763" max="10763" width="1.7109375" customWidth="1"/>
    <col min="11009" max="11009" width="47.28515625" customWidth="1"/>
    <col min="11010" max="11010" width="5.140625" customWidth="1"/>
    <col min="11011" max="11011" width="5" customWidth="1"/>
    <col min="11012" max="11012" width="6.28515625" customWidth="1"/>
    <col min="11013" max="11013" width="11.140625" customWidth="1"/>
    <col min="11014" max="11014" width="6.85546875" customWidth="1"/>
    <col min="11015" max="11015" width="11.42578125" customWidth="1"/>
    <col min="11016" max="11016" width="10.7109375" customWidth="1"/>
    <col min="11017" max="11017" width="12.85546875" customWidth="1"/>
    <col min="11019" max="11019" width="1.7109375" customWidth="1"/>
    <col min="11265" max="11265" width="47.28515625" customWidth="1"/>
    <col min="11266" max="11266" width="5.140625" customWidth="1"/>
    <col min="11267" max="11267" width="5" customWidth="1"/>
    <col min="11268" max="11268" width="6.28515625" customWidth="1"/>
    <col min="11269" max="11269" width="11.140625" customWidth="1"/>
    <col min="11270" max="11270" width="6.85546875" customWidth="1"/>
    <col min="11271" max="11271" width="11.42578125" customWidth="1"/>
    <col min="11272" max="11272" width="10.7109375" customWidth="1"/>
    <col min="11273" max="11273" width="12.85546875" customWidth="1"/>
    <col min="11275" max="11275" width="1.7109375" customWidth="1"/>
    <col min="11521" max="11521" width="47.28515625" customWidth="1"/>
    <col min="11522" max="11522" width="5.140625" customWidth="1"/>
    <col min="11523" max="11523" width="5" customWidth="1"/>
    <col min="11524" max="11524" width="6.28515625" customWidth="1"/>
    <col min="11525" max="11525" width="11.140625" customWidth="1"/>
    <col min="11526" max="11526" width="6.85546875" customWidth="1"/>
    <col min="11527" max="11527" width="11.42578125" customWidth="1"/>
    <col min="11528" max="11528" width="10.7109375" customWidth="1"/>
    <col min="11529" max="11529" width="12.85546875" customWidth="1"/>
    <col min="11531" max="11531" width="1.7109375" customWidth="1"/>
    <col min="11777" max="11777" width="47.28515625" customWidth="1"/>
    <col min="11778" max="11778" width="5.140625" customWidth="1"/>
    <col min="11779" max="11779" width="5" customWidth="1"/>
    <col min="11780" max="11780" width="6.28515625" customWidth="1"/>
    <col min="11781" max="11781" width="11.140625" customWidth="1"/>
    <col min="11782" max="11782" width="6.85546875" customWidth="1"/>
    <col min="11783" max="11783" width="11.42578125" customWidth="1"/>
    <col min="11784" max="11784" width="10.7109375" customWidth="1"/>
    <col min="11785" max="11785" width="12.85546875" customWidth="1"/>
    <col min="11787" max="11787" width="1.7109375" customWidth="1"/>
    <col min="12033" max="12033" width="47.28515625" customWidth="1"/>
    <col min="12034" max="12034" width="5.140625" customWidth="1"/>
    <col min="12035" max="12035" width="5" customWidth="1"/>
    <col min="12036" max="12036" width="6.28515625" customWidth="1"/>
    <col min="12037" max="12037" width="11.140625" customWidth="1"/>
    <col min="12038" max="12038" width="6.85546875" customWidth="1"/>
    <col min="12039" max="12039" width="11.42578125" customWidth="1"/>
    <col min="12040" max="12040" width="10.7109375" customWidth="1"/>
    <col min="12041" max="12041" width="12.85546875" customWidth="1"/>
    <col min="12043" max="12043" width="1.7109375" customWidth="1"/>
    <col min="12289" max="12289" width="47.28515625" customWidth="1"/>
    <col min="12290" max="12290" width="5.140625" customWidth="1"/>
    <col min="12291" max="12291" width="5" customWidth="1"/>
    <col min="12292" max="12292" width="6.28515625" customWidth="1"/>
    <col min="12293" max="12293" width="11.140625" customWidth="1"/>
    <col min="12294" max="12294" width="6.85546875" customWidth="1"/>
    <col min="12295" max="12295" width="11.42578125" customWidth="1"/>
    <col min="12296" max="12296" width="10.7109375" customWidth="1"/>
    <col min="12297" max="12297" width="12.85546875" customWidth="1"/>
    <col min="12299" max="12299" width="1.7109375" customWidth="1"/>
    <col min="12545" max="12545" width="47.28515625" customWidth="1"/>
    <col min="12546" max="12546" width="5.140625" customWidth="1"/>
    <col min="12547" max="12547" width="5" customWidth="1"/>
    <col min="12548" max="12548" width="6.28515625" customWidth="1"/>
    <col min="12549" max="12549" width="11.140625" customWidth="1"/>
    <col min="12550" max="12550" width="6.85546875" customWidth="1"/>
    <col min="12551" max="12551" width="11.42578125" customWidth="1"/>
    <col min="12552" max="12552" width="10.7109375" customWidth="1"/>
    <col min="12553" max="12553" width="12.85546875" customWidth="1"/>
    <col min="12555" max="12555" width="1.7109375" customWidth="1"/>
    <col min="12801" max="12801" width="47.28515625" customWidth="1"/>
    <col min="12802" max="12802" width="5.140625" customWidth="1"/>
    <col min="12803" max="12803" width="5" customWidth="1"/>
    <col min="12804" max="12804" width="6.28515625" customWidth="1"/>
    <col min="12805" max="12805" width="11.140625" customWidth="1"/>
    <col min="12806" max="12806" width="6.85546875" customWidth="1"/>
    <col min="12807" max="12807" width="11.42578125" customWidth="1"/>
    <col min="12808" max="12808" width="10.7109375" customWidth="1"/>
    <col min="12809" max="12809" width="12.85546875" customWidth="1"/>
    <col min="12811" max="12811" width="1.7109375" customWidth="1"/>
    <col min="13057" max="13057" width="47.28515625" customWidth="1"/>
    <col min="13058" max="13058" width="5.140625" customWidth="1"/>
    <col min="13059" max="13059" width="5" customWidth="1"/>
    <col min="13060" max="13060" width="6.28515625" customWidth="1"/>
    <col min="13061" max="13061" width="11.140625" customWidth="1"/>
    <col min="13062" max="13062" width="6.85546875" customWidth="1"/>
    <col min="13063" max="13063" width="11.42578125" customWidth="1"/>
    <col min="13064" max="13064" width="10.7109375" customWidth="1"/>
    <col min="13065" max="13065" width="12.85546875" customWidth="1"/>
    <col min="13067" max="13067" width="1.7109375" customWidth="1"/>
    <col min="13313" max="13313" width="47.28515625" customWidth="1"/>
    <col min="13314" max="13314" width="5.140625" customWidth="1"/>
    <col min="13315" max="13315" width="5" customWidth="1"/>
    <col min="13316" max="13316" width="6.28515625" customWidth="1"/>
    <col min="13317" max="13317" width="11.140625" customWidth="1"/>
    <col min="13318" max="13318" width="6.85546875" customWidth="1"/>
    <col min="13319" max="13319" width="11.42578125" customWidth="1"/>
    <col min="13320" max="13320" width="10.7109375" customWidth="1"/>
    <col min="13321" max="13321" width="12.85546875" customWidth="1"/>
    <col min="13323" max="13323" width="1.7109375" customWidth="1"/>
    <col min="13569" max="13569" width="47.28515625" customWidth="1"/>
    <col min="13570" max="13570" width="5.140625" customWidth="1"/>
    <col min="13571" max="13571" width="5" customWidth="1"/>
    <col min="13572" max="13572" width="6.28515625" customWidth="1"/>
    <col min="13573" max="13573" width="11.140625" customWidth="1"/>
    <col min="13574" max="13574" width="6.85546875" customWidth="1"/>
    <col min="13575" max="13575" width="11.42578125" customWidth="1"/>
    <col min="13576" max="13576" width="10.7109375" customWidth="1"/>
    <col min="13577" max="13577" width="12.85546875" customWidth="1"/>
    <col min="13579" max="13579" width="1.7109375" customWidth="1"/>
    <col min="13825" max="13825" width="47.28515625" customWidth="1"/>
    <col min="13826" max="13826" width="5.140625" customWidth="1"/>
    <col min="13827" max="13827" width="5" customWidth="1"/>
    <col min="13828" max="13828" width="6.28515625" customWidth="1"/>
    <col min="13829" max="13829" width="11.140625" customWidth="1"/>
    <col min="13830" max="13830" width="6.85546875" customWidth="1"/>
    <col min="13831" max="13831" width="11.42578125" customWidth="1"/>
    <col min="13832" max="13832" width="10.7109375" customWidth="1"/>
    <col min="13833" max="13833" width="12.85546875" customWidth="1"/>
    <col min="13835" max="13835" width="1.7109375" customWidth="1"/>
    <col min="14081" max="14081" width="47.28515625" customWidth="1"/>
    <col min="14082" max="14082" width="5.140625" customWidth="1"/>
    <col min="14083" max="14083" width="5" customWidth="1"/>
    <col min="14084" max="14084" width="6.28515625" customWidth="1"/>
    <col min="14085" max="14085" width="11.140625" customWidth="1"/>
    <col min="14086" max="14086" width="6.85546875" customWidth="1"/>
    <col min="14087" max="14087" width="11.42578125" customWidth="1"/>
    <col min="14088" max="14088" width="10.7109375" customWidth="1"/>
    <col min="14089" max="14089" width="12.85546875" customWidth="1"/>
    <col min="14091" max="14091" width="1.7109375" customWidth="1"/>
    <col min="14337" max="14337" width="47.28515625" customWidth="1"/>
    <col min="14338" max="14338" width="5.140625" customWidth="1"/>
    <col min="14339" max="14339" width="5" customWidth="1"/>
    <col min="14340" max="14340" width="6.28515625" customWidth="1"/>
    <col min="14341" max="14341" width="11.140625" customWidth="1"/>
    <col min="14342" max="14342" width="6.85546875" customWidth="1"/>
    <col min="14343" max="14343" width="11.42578125" customWidth="1"/>
    <col min="14344" max="14344" width="10.7109375" customWidth="1"/>
    <col min="14345" max="14345" width="12.85546875" customWidth="1"/>
    <col min="14347" max="14347" width="1.7109375" customWidth="1"/>
    <col min="14593" max="14593" width="47.28515625" customWidth="1"/>
    <col min="14594" max="14594" width="5.140625" customWidth="1"/>
    <col min="14595" max="14595" width="5" customWidth="1"/>
    <col min="14596" max="14596" width="6.28515625" customWidth="1"/>
    <col min="14597" max="14597" width="11.140625" customWidth="1"/>
    <col min="14598" max="14598" width="6.85546875" customWidth="1"/>
    <col min="14599" max="14599" width="11.42578125" customWidth="1"/>
    <col min="14600" max="14600" width="10.7109375" customWidth="1"/>
    <col min="14601" max="14601" width="12.85546875" customWidth="1"/>
    <col min="14603" max="14603" width="1.7109375" customWidth="1"/>
    <col min="14849" max="14849" width="47.28515625" customWidth="1"/>
    <col min="14850" max="14850" width="5.140625" customWidth="1"/>
    <col min="14851" max="14851" width="5" customWidth="1"/>
    <col min="14852" max="14852" width="6.28515625" customWidth="1"/>
    <col min="14853" max="14853" width="11.140625" customWidth="1"/>
    <col min="14854" max="14854" width="6.85546875" customWidth="1"/>
    <col min="14855" max="14855" width="11.42578125" customWidth="1"/>
    <col min="14856" max="14856" width="10.7109375" customWidth="1"/>
    <col min="14857" max="14857" width="12.85546875" customWidth="1"/>
    <col min="14859" max="14859" width="1.7109375" customWidth="1"/>
    <col min="15105" max="15105" width="47.28515625" customWidth="1"/>
    <col min="15106" max="15106" width="5.140625" customWidth="1"/>
    <col min="15107" max="15107" width="5" customWidth="1"/>
    <col min="15108" max="15108" width="6.28515625" customWidth="1"/>
    <col min="15109" max="15109" width="11.140625" customWidth="1"/>
    <col min="15110" max="15110" width="6.85546875" customWidth="1"/>
    <col min="15111" max="15111" width="11.42578125" customWidth="1"/>
    <col min="15112" max="15112" width="10.7109375" customWidth="1"/>
    <col min="15113" max="15113" width="12.85546875" customWidth="1"/>
    <col min="15115" max="15115" width="1.7109375" customWidth="1"/>
    <col min="15361" max="15361" width="47.28515625" customWidth="1"/>
    <col min="15362" max="15362" width="5.140625" customWidth="1"/>
    <col min="15363" max="15363" width="5" customWidth="1"/>
    <col min="15364" max="15364" width="6.28515625" customWidth="1"/>
    <col min="15365" max="15365" width="11.140625" customWidth="1"/>
    <col min="15366" max="15366" width="6.85546875" customWidth="1"/>
    <col min="15367" max="15367" width="11.42578125" customWidth="1"/>
    <col min="15368" max="15368" width="10.7109375" customWidth="1"/>
    <col min="15369" max="15369" width="12.85546875" customWidth="1"/>
    <col min="15371" max="15371" width="1.7109375" customWidth="1"/>
    <col min="15617" max="15617" width="47.28515625" customWidth="1"/>
    <col min="15618" max="15618" width="5.140625" customWidth="1"/>
    <col min="15619" max="15619" width="5" customWidth="1"/>
    <col min="15620" max="15620" width="6.28515625" customWidth="1"/>
    <col min="15621" max="15621" width="11.140625" customWidth="1"/>
    <col min="15622" max="15622" width="6.85546875" customWidth="1"/>
    <col min="15623" max="15623" width="11.42578125" customWidth="1"/>
    <col min="15624" max="15624" width="10.7109375" customWidth="1"/>
    <col min="15625" max="15625" width="12.85546875" customWidth="1"/>
    <col min="15627" max="15627" width="1.7109375" customWidth="1"/>
    <col min="15873" max="15873" width="47.28515625" customWidth="1"/>
    <col min="15874" max="15874" width="5.140625" customWidth="1"/>
    <col min="15875" max="15875" width="5" customWidth="1"/>
    <col min="15876" max="15876" width="6.28515625" customWidth="1"/>
    <col min="15877" max="15877" width="11.140625" customWidth="1"/>
    <col min="15878" max="15878" width="6.85546875" customWidth="1"/>
    <col min="15879" max="15879" width="11.42578125" customWidth="1"/>
    <col min="15880" max="15880" width="10.7109375" customWidth="1"/>
    <col min="15881" max="15881" width="12.85546875" customWidth="1"/>
    <col min="15883" max="15883" width="1.7109375" customWidth="1"/>
    <col min="16129" max="16129" width="47.28515625" customWidth="1"/>
    <col min="16130" max="16130" width="5.140625" customWidth="1"/>
    <col min="16131" max="16131" width="5" customWidth="1"/>
    <col min="16132" max="16132" width="6.28515625" customWidth="1"/>
    <col min="16133" max="16133" width="11.140625" customWidth="1"/>
    <col min="16134" max="16134" width="6.85546875" customWidth="1"/>
    <col min="16135" max="16135" width="11.42578125" customWidth="1"/>
    <col min="16136" max="16136" width="10.7109375" customWidth="1"/>
    <col min="16137" max="16137" width="12.85546875" customWidth="1"/>
    <col min="16139" max="16139" width="1.7109375" customWidth="1"/>
  </cols>
  <sheetData>
    <row r="2" spans="1:12" x14ac:dyDescent="0.25">
      <c r="F2" s="266" t="s">
        <v>194</v>
      </c>
      <c r="G2" s="266"/>
      <c r="H2" s="266"/>
      <c r="I2" s="160"/>
      <c r="J2" s="299"/>
      <c r="K2" s="299"/>
      <c r="L2" s="299"/>
    </row>
    <row r="3" spans="1:12" ht="2.25" customHeight="1" x14ac:dyDescent="0.25">
      <c r="F3" s="278" t="s">
        <v>181</v>
      </c>
      <c r="G3" s="278"/>
      <c r="H3" s="278"/>
      <c r="I3" s="278"/>
      <c r="J3" s="278"/>
      <c r="K3" s="278"/>
    </row>
    <row r="4" spans="1:12" ht="15.75" x14ac:dyDescent="0.25">
      <c r="A4" s="285" t="s">
        <v>182</v>
      </c>
      <c r="B4" s="285"/>
      <c r="C4" s="285"/>
      <c r="D4" s="285"/>
      <c r="E4" s="285"/>
      <c r="F4" s="285"/>
      <c r="G4" s="285"/>
      <c r="H4" s="285"/>
      <c r="I4" s="285"/>
    </row>
    <row r="5" spans="1:12" ht="5.25" customHeight="1" x14ac:dyDescent="0.25">
      <c r="A5" s="53"/>
      <c r="B5" s="53"/>
      <c r="C5" s="53"/>
      <c r="D5" s="177"/>
      <c r="E5" s="54"/>
      <c r="F5" s="54"/>
      <c r="G5" s="54"/>
      <c r="H5" s="54"/>
      <c r="I5" s="54"/>
    </row>
    <row r="6" spans="1:12" ht="6" customHeight="1" x14ac:dyDescent="0.25">
      <c r="A6" s="55"/>
      <c r="B6" s="55"/>
      <c r="C6" s="55"/>
      <c r="D6" s="178"/>
      <c r="E6" s="55"/>
      <c r="F6" s="56"/>
      <c r="G6" s="56"/>
      <c r="H6" s="56"/>
      <c r="I6" s="56"/>
    </row>
    <row r="7" spans="1:12" ht="31.5" x14ac:dyDescent="0.25">
      <c r="A7" s="286" t="s">
        <v>61</v>
      </c>
      <c r="B7" s="301" t="s">
        <v>62</v>
      </c>
      <c r="C7" s="302"/>
      <c r="D7" s="302"/>
      <c r="E7" s="302"/>
      <c r="F7" s="303"/>
      <c r="G7" s="110" t="s">
        <v>63</v>
      </c>
      <c r="H7" s="110" t="s">
        <v>63</v>
      </c>
    </row>
    <row r="8" spans="1:12" ht="31.5" x14ac:dyDescent="0.25">
      <c r="A8" s="300"/>
      <c r="B8" s="179" t="s">
        <v>179</v>
      </c>
      <c r="C8" s="180" t="s">
        <v>64</v>
      </c>
      <c r="D8" s="112" t="s">
        <v>65</v>
      </c>
      <c r="E8" s="113" t="s">
        <v>66</v>
      </c>
      <c r="F8" s="115" t="s">
        <v>67</v>
      </c>
      <c r="G8" s="115" t="s">
        <v>173</v>
      </c>
      <c r="H8" s="115" t="s">
        <v>174</v>
      </c>
    </row>
    <row r="9" spans="1:12" ht="16.5" thickBot="1" x14ac:dyDescent="0.3">
      <c r="A9" s="62">
        <v>1</v>
      </c>
      <c r="B9" s="181">
        <v>2</v>
      </c>
      <c r="C9" s="182">
        <v>3</v>
      </c>
      <c r="D9" s="61">
        <v>4</v>
      </c>
      <c r="E9" s="62">
        <v>5</v>
      </c>
      <c r="F9" s="181">
        <v>6</v>
      </c>
      <c r="G9" s="181">
        <v>7</v>
      </c>
      <c r="H9" s="181">
        <v>8</v>
      </c>
    </row>
    <row r="10" spans="1:12" ht="15.75" thickTop="1" x14ac:dyDescent="0.25">
      <c r="A10" s="290" t="s">
        <v>68</v>
      </c>
      <c r="B10" s="298"/>
      <c r="C10" s="291"/>
      <c r="D10" s="291"/>
      <c r="E10" s="291"/>
      <c r="F10" s="298"/>
      <c r="G10" s="183"/>
      <c r="H10" s="126"/>
    </row>
    <row r="11" spans="1:12" x14ac:dyDescent="0.25">
      <c r="A11" s="184" t="s">
        <v>69</v>
      </c>
      <c r="B11" s="185">
        <v>555</v>
      </c>
      <c r="C11" s="186" t="s">
        <v>70</v>
      </c>
      <c r="D11" s="187"/>
      <c r="E11" s="187"/>
      <c r="F11" s="187"/>
      <c r="G11" s="188">
        <f>G12+G19</f>
        <v>1733.6699999999998</v>
      </c>
      <c r="H11" s="188">
        <f>H12+H19+H46</f>
        <v>1733.6699999999998</v>
      </c>
    </row>
    <row r="12" spans="1:12" ht="36" x14ac:dyDescent="0.25">
      <c r="A12" s="122" t="s">
        <v>71</v>
      </c>
      <c r="B12" s="189">
        <v>555</v>
      </c>
      <c r="C12" s="190" t="s">
        <v>70</v>
      </c>
      <c r="D12" s="190" t="s">
        <v>72</v>
      </c>
      <c r="E12" s="190"/>
      <c r="F12" s="190"/>
      <c r="G12" s="191">
        <f t="shared" ref="G12:H15" si="0">G13</f>
        <v>464.20000000000005</v>
      </c>
      <c r="H12" s="191">
        <f t="shared" si="0"/>
        <v>464.20000000000005</v>
      </c>
    </row>
    <row r="13" spans="1:12" x14ac:dyDescent="0.25">
      <c r="A13" s="124" t="s">
        <v>73</v>
      </c>
      <c r="B13" s="192">
        <v>555</v>
      </c>
      <c r="C13" s="190" t="s">
        <v>70</v>
      </c>
      <c r="D13" s="190" t="s">
        <v>72</v>
      </c>
      <c r="E13" s="190" t="s">
        <v>74</v>
      </c>
      <c r="F13" s="190"/>
      <c r="G13" s="191">
        <f t="shared" si="0"/>
        <v>464.20000000000005</v>
      </c>
      <c r="H13" s="191">
        <f t="shared" si="0"/>
        <v>464.20000000000005</v>
      </c>
    </row>
    <row r="14" spans="1:12" ht="36" x14ac:dyDescent="0.25">
      <c r="A14" s="86" t="s">
        <v>75</v>
      </c>
      <c r="B14" s="192">
        <v>555</v>
      </c>
      <c r="C14" s="193" t="s">
        <v>70</v>
      </c>
      <c r="D14" s="193" t="s">
        <v>72</v>
      </c>
      <c r="E14" s="190" t="s">
        <v>74</v>
      </c>
      <c r="F14" s="193"/>
      <c r="G14" s="194">
        <f t="shared" si="0"/>
        <v>464.20000000000005</v>
      </c>
      <c r="H14" s="194">
        <f t="shared" si="0"/>
        <v>464.20000000000005</v>
      </c>
    </row>
    <row r="15" spans="1:12" x14ac:dyDescent="0.25">
      <c r="A15" s="86" t="s">
        <v>76</v>
      </c>
      <c r="B15" s="192">
        <v>555</v>
      </c>
      <c r="C15" s="193" t="s">
        <v>70</v>
      </c>
      <c r="D15" s="193" t="s">
        <v>72</v>
      </c>
      <c r="E15" s="190" t="s">
        <v>74</v>
      </c>
      <c r="F15" s="193" t="s">
        <v>77</v>
      </c>
      <c r="G15" s="194">
        <f t="shared" si="0"/>
        <v>464.20000000000005</v>
      </c>
      <c r="H15" s="194">
        <f t="shared" si="0"/>
        <v>464.20000000000005</v>
      </c>
    </row>
    <row r="16" spans="1:12" x14ac:dyDescent="0.25">
      <c r="A16" s="86" t="s">
        <v>78</v>
      </c>
      <c r="B16" s="192">
        <v>555</v>
      </c>
      <c r="C16" s="193" t="s">
        <v>70</v>
      </c>
      <c r="D16" s="193" t="s">
        <v>72</v>
      </c>
      <c r="E16" s="190" t="s">
        <v>74</v>
      </c>
      <c r="F16" s="193" t="s">
        <v>77</v>
      </c>
      <c r="G16" s="194">
        <f>G17+G18</f>
        <v>464.20000000000005</v>
      </c>
      <c r="H16" s="194">
        <f>H17+H18</f>
        <v>464.20000000000005</v>
      </c>
    </row>
    <row r="17" spans="1:8" x14ac:dyDescent="0.25">
      <c r="A17" s="86" t="s">
        <v>79</v>
      </c>
      <c r="B17" s="192">
        <v>555</v>
      </c>
      <c r="C17" s="193" t="s">
        <v>70</v>
      </c>
      <c r="D17" s="193" t="s">
        <v>72</v>
      </c>
      <c r="E17" s="190" t="s">
        <v>74</v>
      </c>
      <c r="F17" s="193" t="s">
        <v>80</v>
      </c>
      <c r="G17" s="194">
        <v>356.6</v>
      </c>
      <c r="H17" s="194">
        <v>356.6</v>
      </c>
    </row>
    <row r="18" spans="1:8" x14ac:dyDescent="0.25">
      <c r="A18" s="86" t="s">
        <v>81</v>
      </c>
      <c r="B18" s="192">
        <v>555</v>
      </c>
      <c r="C18" s="193" t="s">
        <v>70</v>
      </c>
      <c r="D18" s="193" t="s">
        <v>72</v>
      </c>
      <c r="E18" s="190" t="s">
        <v>74</v>
      </c>
      <c r="F18" s="193" t="s">
        <v>82</v>
      </c>
      <c r="G18" s="194">
        <v>107.6</v>
      </c>
      <c r="H18" s="194">
        <v>107.6</v>
      </c>
    </row>
    <row r="19" spans="1:8" ht="48" x14ac:dyDescent="0.25">
      <c r="A19" s="68" t="s">
        <v>83</v>
      </c>
      <c r="B19" s="192">
        <v>555</v>
      </c>
      <c r="C19" s="69" t="s">
        <v>70</v>
      </c>
      <c r="D19" s="69" t="s">
        <v>84</v>
      </c>
      <c r="E19" s="69"/>
      <c r="F19" s="69"/>
      <c r="G19" s="118">
        <f>G20+G25+G31+G36+G45</f>
        <v>1269.4699999999998</v>
      </c>
      <c r="H19" s="118">
        <f>H20+H25</f>
        <v>1269.4699999999998</v>
      </c>
    </row>
    <row r="20" spans="1:8" x14ac:dyDescent="0.25">
      <c r="A20" s="68" t="s">
        <v>85</v>
      </c>
      <c r="B20" s="192">
        <v>555</v>
      </c>
      <c r="C20" s="69" t="s">
        <v>70</v>
      </c>
      <c r="D20" s="69" t="s">
        <v>84</v>
      </c>
      <c r="E20" s="69" t="s">
        <v>86</v>
      </c>
      <c r="F20" s="69"/>
      <c r="G20" s="118">
        <f>G22</f>
        <v>0.1</v>
      </c>
      <c r="H20" s="118">
        <f>H22</f>
        <v>0.1</v>
      </c>
    </row>
    <row r="21" spans="1:8" ht="24" x14ac:dyDescent="0.25">
      <c r="A21" s="68" t="s">
        <v>87</v>
      </c>
      <c r="B21" s="192">
        <v>555</v>
      </c>
      <c r="C21" s="69" t="s">
        <v>70</v>
      </c>
      <c r="D21" s="69" t="s">
        <v>84</v>
      </c>
      <c r="E21" s="69" t="s">
        <v>86</v>
      </c>
      <c r="F21" s="69"/>
      <c r="G21" s="118">
        <f>G23</f>
        <v>0.1</v>
      </c>
      <c r="H21" s="118">
        <f>H23</f>
        <v>0.1</v>
      </c>
    </row>
    <row r="22" spans="1:8" ht="24" x14ac:dyDescent="0.25">
      <c r="A22" s="71" t="s">
        <v>88</v>
      </c>
      <c r="B22" s="192">
        <v>555</v>
      </c>
      <c r="C22" s="71" t="s">
        <v>70</v>
      </c>
      <c r="D22" s="71" t="s">
        <v>84</v>
      </c>
      <c r="E22" s="69" t="s">
        <v>86</v>
      </c>
      <c r="F22" s="71" t="s">
        <v>89</v>
      </c>
      <c r="G22" s="125">
        <v>0.1</v>
      </c>
      <c r="H22" s="125">
        <v>0.1</v>
      </c>
    </row>
    <row r="23" spans="1:8" x14ac:dyDescent="0.25">
      <c r="A23" s="71" t="s">
        <v>90</v>
      </c>
      <c r="B23" s="192">
        <v>555</v>
      </c>
      <c r="C23" s="71" t="s">
        <v>70</v>
      </c>
      <c r="D23" s="71" t="s">
        <v>84</v>
      </c>
      <c r="E23" s="69" t="s">
        <v>86</v>
      </c>
      <c r="F23" s="71" t="s">
        <v>91</v>
      </c>
      <c r="G23" s="125">
        <v>0.1</v>
      </c>
      <c r="H23" s="125">
        <v>0.1</v>
      </c>
    </row>
    <row r="24" spans="1:8" x14ac:dyDescent="0.25">
      <c r="A24" s="71" t="s">
        <v>92</v>
      </c>
      <c r="B24" s="192">
        <v>555</v>
      </c>
      <c r="C24" s="71" t="s">
        <v>70</v>
      </c>
      <c r="D24" s="71" t="s">
        <v>84</v>
      </c>
      <c r="E24" s="69" t="s">
        <v>86</v>
      </c>
      <c r="F24" s="71" t="s">
        <v>93</v>
      </c>
      <c r="G24" s="125">
        <v>0.1</v>
      </c>
      <c r="H24" s="125">
        <v>0.1</v>
      </c>
    </row>
    <row r="25" spans="1:8" x14ac:dyDescent="0.25">
      <c r="A25" s="70" t="s">
        <v>94</v>
      </c>
      <c r="B25" s="192">
        <v>555</v>
      </c>
      <c r="C25" s="69" t="s">
        <v>70</v>
      </c>
      <c r="D25" s="69" t="s">
        <v>84</v>
      </c>
      <c r="E25" s="69" t="s">
        <v>95</v>
      </c>
      <c r="F25" s="69"/>
      <c r="G25" s="118">
        <f>G26</f>
        <v>1269.3699999999999</v>
      </c>
      <c r="H25" s="118">
        <f>H26+H31+H35+H39+H42</f>
        <v>1269.3699999999999</v>
      </c>
    </row>
    <row r="26" spans="1:8" ht="36" x14ac:dyDescent="0.25">
      <c r="A26" s="71" t="s">
        <v>75</v>
      </c>
      <c r="B26" s="192">
        <v>555</v>
      </c>
      <c r="C26" s="71" t="s">
        <v>70</v>
      </c>
      <c r="D26" s="71" t="s">
        <v>84</v>
      </c>
      <c r="E26" s="69" t="s">
        <v>95</v>
      </c>
      <c r="F26" s="71" t="s">
        <v>77</v>
      </c>
      <c r="G26" s="125">
        <f>G27</f>
        <v>1269.3699999999999</v>
      </c>
      <c r="H26" s="125">
        <f>H27</f>
        <v>1269.3699999999999</v>
      </c>
    </row>
    <row r="27" spans="1:8" x14ac:dyDescent="0.25">
      <c r="A27" s="71" t="s">
        <v>76</v>
      </c>
      <c r="B27" s="192">
        <v>555</v>
      </c>
      <c r="C27" s="71" t="s">
        <v>70</v>
      </c>
      <c r="D27" s="71" t="s">
        <v>84</v>
      </c>
      <c r="E27" s="69" t="s">
        <v>95</v>
      </c>
      <c r="F27" s="71" t="s">
        <v>77</v>
      </c>
      <c r="G27" s="125">
        <f>G28</f>
        <v>1269.3699999999999</v>
      </c>
      <c r="H27" s="125">
        <f>H28</f>
        <v>1269.3699999999999</v>
      </c>
    </row>
    <row r="28" spans="1:8" x14ac:dyDescent="0.25">
      <c r="A28" s="71" t="s">
        <v>78</v>
      </c>
      <c r="B28" s="192">
        <v>555</v>
      </c>
      <c r="C28" s="71" t="s">
        <v>70</v>
      </c>
      <c r="D28" s="71" t="s">
        <v>84</v>
      </c>
      <c r="E28" s="69" t="s">
        <v>95</v>
      </c>
      <c r="F28" s="71" t="s">
        <v>77</v>
      </c>
      <c r="G28" s="125">
        <f>G29+G30</f>
        <v>1269.3699999999999</v>
      </c>
      <c r="H28" s="125">
        <f>H29+H30</f>
        <v>1269.3699999999999</v>
      </c>
    </row>
    <row r="29" spans="1:8" x14ac:dyDescent="0.25">
      <c r="A29" s="71" t="s">
        <v>79</v>
      </c>
      <c r="B29" s="192">
        <v>555</v>
      </c>
      <c r="C29" s="71" t="s">
        <v>70</v>
      </c>
      <c r="D29" s="71" t="s">
        <v>84</v>
      </c>
      <c r="E29" s="69" t="s">
        <v>95</v>
      </c>
      <c r="F29" s="71" t="s">
        <v>80</v>
      </c>
      <c r="G29" s="125">
        <v>969.27</v>
      </c>
      <c r="H29" s="125">
        <v>969.27</v>
      </c>
    </row>
    <row r="30" spans="1:8" x14ac:dyDescent="0.25">
      <c r="A30" s="71" t="s">
        <v>81</v>
      </c>
      <c r="B30" s="192">
        <v>555</v>
      </c>
      <c r="C30" s="71" t="s">
        <v>70</v>
      </c>
      <c r="D30" s="71" t="s">
        <v>84</v>
      </c>
      <c r="E30" s="69" t="s">
        <v>95</v>
      </c>
      <c r="F30" s="71" t="s">
        <v>82</v>
      </c>
      <c r="G30" s="125">
        <v>300.10000000000002</v>
      </c>
      <c r="H30" s="125">
        <v>300.10000000000002</v>
      </c>
    </row>
    <row r="31" spans="1:8" ht="24" x14ac:dyDescent="0.25">
      <c r="A31" s="73" t="s">
        <v>96</v>
      </c>
      <c r="B31" s="192">
        <v>555</v>
      </c>
      <c r="C31" s="73" t="s">
        <v>70</v>
      </c>
      <c r="D31" s="73" t="s">
        <v>84</v>
      </c>
      <c r="E31" s="71" t="s">
        <v>97</v>
      </c>
      <c r="F31" s="73"/>
      <c r="G31" s="125">
        <f>G33+G34+G41</f>
        <v>0</v>
      </c>
      <c r="H31" s="125">
        <f>H33</f>
        <v>0</v>
      </c>
    </row>
    <row r="32" spans="1:8" x14ac:dyDescent="0.25">
      <c r="A32" s="71" t="s">
        <v>76</v>
      </c>
      <c r="B32" s="192">
        <v>555</v>
      </c>
      <c r="C32" s="71" t="s">
        <v>70</v>
      </c>
      <c r="D32" s="71" t="s">
        <v>84</v>
      </c>
      <c r="E32" s="71" t="s">
        <v>97</v>
      </c>
      <c r="F32" s="71" t="s">
        <v>89</v>
      </c>
      <c r="G32" s="125">
        <v>0</v>
      </c>
      <c r="H32" s="125">
        <f>H33</f>
        <v>0</v>
      </c>
    </row>
    <row r="33" spans="1:8" x14ac:dyDescent="0.25">
      <c r="A33" s="71" t="s">
        <v>98</v>
      </c>
      <c r="B33" s="192">
        <v>555</v>
      </c>
      <c r="C33" s="71" t="s">
        <v>70</v>
      </c>
      <c r="D33" s="71" t="s">
        <v>84</v>
      </c>
      <c r="E33" s="71" t="s">
        <v>97</v>
      </c>
      <c r="F33" s="71" t="s">
        <v>91</v>
      </c>
      <c r="G33" s="125">
        <v>0</v>
      </c>
      <c r="H33" s="125">
        <f>H34</f>
        <v>0</v>
      </c>
    </row>
    <row r="34" spans="1:8" x14ac:dyDescent="0.25">
      <c r="A34" s="71" t="s">
        <v>99</v>
      </c>
      <c r="B34" s="192">
        <v>555</v>
      </c>
      <c r="C34" s="71" t="s">
        <v>70</v>
      </c>
      <c r="D34" s="71" t="s">
        <v>84</v>
      </c>
      <c r="E34" s="71" t="s">
        <v>97</v>
      </c>
      <c r="F34" s="71" t="s">
        <v>100</v>
      </c>
      <c r="G34" s="125">
        <v>0</v>
      </c>
      <c r="H34" s="125">
        <v>0</v>
      </c>
    </row>
    <row r="35" spans="1:8" x14ac:dyDescent="0.25">
      <c r="A35" s="71" t="s">
        <v>101</v>
      </c>
      <c r="B35" s="192">
        <v>555</v>
      </c>
      <c r="C35" s="71" t="s">
        <v>70</v>
      </c>
      <c r="D35" s="71" t="s">
        <v>84</v>
      </c>
      <c r="E35" s="71" t="s">
        <v>97</v>
      </c>
      <c r="F35" s="71" t="s">
        <v>100</v>
      </c>
      <c r="G35" s="125">
        <v>0</v>
      </c>
      <c r="H35" s="125">
        <f>H36</f>
        <v>0</v>
      </c>
    </row>
    <row r="36" spans="1:8" ht="24" x14ac:dyDescent="0.25">
      <c r="A36" s="73" t="s">
        <v>88</v>
      </c>
      <c r="B36" s="192">
        <v>555</v>
      </c>
      <c r="C36" s="73" t="s">
        <v>70</v>
      </c>
      <c r="D36" s="73" t="s">
        <v>84</v>
      </c>
      <c r="E36" s="71" t="s">
        <v>97</v>
      </c>
      <c r="F36" s="73"/>
      <c r="G36" s="126">
        <f>G37</f>
        <v>0</v>
      </c>
      <c r="H36" s="126">
        <f>H37</f>
        <v>0</v>
      </c>
    </row>
    <row r="37" spans="1:8" x14ac:dyDescent="0.25">
      <c r="A37" s="71" t="s">
        <v>76</v>
      </c>
      <c r="B37" s="192">
        <v>555</v>
      </c>
      <c r="C37" s="71" t="s">
        <v>70</v>
      </c>
      <c r="D37" s="71" t="s">
        <v>84</v>
      </c>
      <c r="E37" s="71" t="s">
        <v>97</v>
      </c>
      <c r="F37" s="71" t="s">
        <v>89</v>
      </c>
      <c r="G37" s="125">
        <v>0</v>
      </c>
      <c r="H37" s="125">
        <f>H38</f>
        <v>0</v>
      </c>
    </row>
    <row r="38" spans="1:8" x14ac:dyDescent="0.25">
      <c r="A38" s="71" t="s">
        <v>98</v>
      </c>
      <c r="B38" s="192">
        <v>555</v>
      </c>
      <c r="C38" s="71" t="s">
        <v>70</v>
      </c>
      <c r="D38" s="71" t="s">
        <v>84</v>
      </c>
      <c r="E38" s="71" t="s">
        <v>97</v>
      </c>
      <c r="F38" s="71" t="s">
        <v>91</v>
      </c>
      <c r="G38" s="125">
        <v>0</v>
      </c>
      <c r="H38" s="125">
        <v>0</v>
      </c>
    </row>
    <row r="39" spans="1:8" x14ac:dyDescent="0.25">
      <c r="A39" s="71" t="s">
        <v>102</v>
      </c>
      <c r="B39" s="192">
        <v>555</v>
      </c>
      <c r="C39" s="71" t="s">
        <v>70</v>
      </c>
      <c r="D39" s="71" t="s">
        <v>84</v>
      </c>
      <c r="E39" s="71" t="s">
        <v>97</v>
      </c>
      <c r="F39" s="71" t="s">
        <v>93</v>
      </c>
      <c r="G39" s="125">
        <v>0</v>
      </c>
      <c r="H39" s="125">
        <v>0</v>
      </c>
    </row>
    <row r="40" spans="1:8" x14ac:dyDescent="0.25">
      <c r="A40" s="71" t="s">
        <v>101</v>
      </c>
      <c r="B40" s="192">
        <v>555</v>
      </c>
      <c r="C40" s="71" t="s">
        <v>70</v>
      </c>
      <c r="D40" s="71" t="s">
        <v>84</v>
      </c>
      <c r="E40" s="71" t="s">
        <v>97</v>
      </c>
      <c r="F40" s="71" t="s">
        <v>93</v>
      </c>
      <c r="G40" s="125">
        <v>0</v>
      </c>
      <c r="H40" s="125">
        <f>H39</f>
        <v>0</v>
      </c>
    </row>
    <row r="41" spans="1:8" x14ac:dyDescent="0.25">
      <c r="A41" s="71" t="s">
        <v>103</v>
      </c>
      <c r="B41" s="192">
        <v>555</v>
      </c>
      <c r="C41" s="71" t="s">
        <v>70</v>
      </c>
      <c r="D41" s="71" t="s">
        <v>84</v>
      </c>
      <c r="E41" s="71" t="s">
        <v>97</v>
      </c>
      <c r="F41" s="71" t="s">
        <v>93</v>
      </c>
      <c r="G41" s="125">
        <v>0</v>
      </c>
      <c r="H41" s="125">
        <v>0</v>
      </c>
    </row>
    <row r="42" spans="1:8" x14ac:dyDescent="0.25">
      <c r="A42" s="71" t="s">
        <v>104</v>
      </c>
      <c r="B42" s="192">
        <v>555</v>
      </c>
      <c r="C42" s="71" t="s">
        <v>70</v>
      </c>
      <c r="D42" s="71" t="s">
        <v>84</v>
      </c>
      <c r="E42" s="71" t="s">
        <v>97</v>
      </c>
      <c r="F42" s="71" t="s">
        <v>93</v>
      </c>
      <c r="G42" s="125">
        <v>0</v>
      </c>
      <c r="H42" s="125">
        <v>0</v>
      </c>
    </row>
    <row r="43" spans="1:8" x14ac:dyDescent="0.25">
      <c r="A43" s="71" t="s">
        <v>90</v>
      </c>
      <c r="B43" s="192">
        <v>555</v>
      </c>
      <c r="C43" s="71" t="s">
        <v>70</v>
      </c>
      <c r="D43" s="71" t="s">
        <v>84</v>
      </c>
      <c r="E43" s="71" t="s">
        <v>97</v>
      </c>
      <c r="F43" s="71" t="s">
        <v>93</v>
      </c>
      <c r="G43" s="125">
        <v>0</v>
      </c>
      <c r="H43" s="125">
        <v>0</v>
      </c>
    </row>
    <row r="44" spans="1:8" x14ac:dyDescent="0.25">
      <c r="A44" s="71" t="s">
        <v>92</v>
      </c>
      <c r="B44" s="192">
        <v>555</v>
      </c>
      <c r="C44" s="71" t="s">
        <v>70</v>
      </c>
      <c r="D44" s="71" t="s">
        <v>84</v>
      </c>
      <c r="E44" s="71" t="s">
        <v>97</v>
      </c>
      <c r="F44" s="71" t="s">
        <v>93</v>
      </c>
      <c r="G44" s="125">
        <v>0</v>
      </c>
      <c r="H44" s="125">
        <v>0</v>
      </c>
    </row>
    <row r="45" spans="1:8" ht="24" x14ac:dyDescent="0.25">
      <c r="A45" s="73" t="s">
        <v>105</v>
      </c>
      <c r="B45" s="192">
        <v>555</v>
      </c>
      <c r="C45" s="73" t="s">
        <v>70</v>
      </c>
      <c r="D45" s="73" t="s">
        <v>84</v>
      </c>
      <c r="E45" s="73" t="s">
        <v>97</v>
      </c>
      <c r="F45" s="73"/>
      <c r="G45" s="126">
        <v>0</v>
      </c>
      <c r="H45" s="118">
        <v>0</v>
      </c>
    </row>
    <row r="46" spans="1:8" x14ac:dyDescent="0.25">
      <c r="A46" s="71" t="s">
        <v>76</v>
      </c>
      <c r="B46" s="192">
        <v>555</v>
      </c>
      <c r="C46" s="71" t="s">
        <v>70</v>
      </c>
      <c r="D46" s="71" t="s">
        <v>84</v>
      </c>
      <c r="E46" s="71" t="s">
        <v>97</v>
      </c>
      <c r="F46" s="71" t="s">
        <v>106</v>
      </c>
      <c r="G46" s="125">
        <v>0</v>
      </c>
      <c r="H46" s="125">
        <v>0</v>
      </c>
    </row>
    <row r="47" spans="1:8" x14ac:dyDescent="0.25">
      <c r="A47" s="71" t="s">
        <v>104</v>
      </c>
      <c r="B47" s="192">
        <v>555</v>
      </c>
      <c r="C47" s="71" t="s">
        <v>70</v>
      </c>
      <c r="D47" s="71" t="s">
        <v>84</v>
      </c>
      <c r="E47" s="71" t="s">
        <v>97</v>
      </c>
      <c r="F47" s="71" t="s">
        <v>107</v>
      </c>
      <c r="G47" s="125">
        <v>0</v>
      </c>
      <c r="H47" s="125">
        <v>0</v>
      </c>
    </row>
    <row r="48" spans="1:8" x14ac:dyDescent="0.25">
      <c r="A48" s="73" t="s">
        <v>108</v>
      </c>
      <c r="B48" s="192">
        <v>555</v>
      </c>
      <c r="C48" s="73" t="s">
        <v>70</v>
      </c>
      <c r="D48" s="73" t="s">
        <v>84</v>
      </c>
      <c r="E48" s="73" t="s">
        <v>97</v>
      </c>
      <c r="F48" s="73"/>
      <c r="G48" s="126">
        <f>G49</f>
        <v>0</v>
      </c>
      <c r="H48" s="125">
        <v>0</v>
      </c>
    </row>
    <row r="49" spans="1:8" x14ac:dyDescent="0.25">
      <c r="A49" s="71" t="s">
        <v>76</v>
      </c>
      <c r="B49" s="192">
        <v>555</v>
      </c>
      <c r="C49" s="71" t="s">
        <v>70</v>
      </c>
      <c r="D49" s="71" t="s">
        <v>84</v>
      </c>
      <c r="E49" s="71" t="s">
        <v>97</v>
      </c>
      <c r="F49" s="71" t="s">
        <v>106</v>
      </c>
      <c r="G49" s="125">
        <v>0</v>
      </c>
      <c r="H49" s="125">
        <v>0</v>
      </c>
    </row>
    <row r="50" spans="1:8" x14ac:dyDescent="0.25">
      <c r="A50" s="71" t="s">
        <v>104</v>
      </c>
      <c r="B50" s="192">
        <v>555</v>
      </c>
      <c r="C50" s="71" t="s">
        <v>70</v>
      </c>
      <c r="D50" s="71" t="s">
        <v>84</v>
      </c>
      <c r="E50" s="71" t="s">
        <v>97</v>
      </c>
      <c r="F50" s="71" t="s">
        <v>109</v>
      </c>
      <c r="G50" s="125">
        <v>0</v>
      </c>
      <c r="H50" s="125">
        <v>0</v>
      </c>
    </row>
    <row r="51" spans="1:8" ht="24" x14ac:dyDescent="0.25">
      <c r="A51" s="71" t="s">
        <v>104</v>
      </c>
      <c r="B51" s="192">
        <v>555</v>
      </c>
      <c r="C51" s="71" t="s">
        <v>70</v>
      </c>
      <c r="D51" s="71" t="s">
        <v>84</v>
      </c>
      <c r="E51" s="71" t="s">
        <v>110</v>
      </c>
      <c r="F51" s="71" t="s">
        <v>111</v>
      </c>
      <c r="G51" s="125">
        <v>0</v>
      </c>
      <c r="H51" s="125">
        <v>0</v>
      </c>
    </row>
    <row r="52" spans="1:8" ht="36" x14ac:dyDescent="0.25">
      <c r="A52" s="68" t="s">
        <v>112</v>
      </c>
      <c r="B52" s="192">
        <v>555</v>
      </c>
      <c r="C52" s="69" t="s">
        <v>70</v>
      </c>
      <c r="D52" s="69" t="s">
        <v>113</v>
      </c>
      <c r="E52" s="69"/>
      <c r="F52" s="69"/>
      <c r="G52" s="126">
        <v>24.53</v>
      </c>
      <c r="H52" s="126">
        <v>24.53</v>
      </c>
    </row>
    <row r="53" spans="1:8" x14ac:dyDescent="0.25">
      <c r="A53" s="68" t="s">
        <v>94</v>
      </c>
      <c r="B53" s="192">
        <v>555</v>
      </c>
      <c r="C53" s="69" t="s">
        <v>70</v>
      </c>
      <c r="D53" s="69" t="s">
        <v>113</v>
      </c>
      <c r="E53" s="73" t="s">
        <v>97</v>
      </c>
      <c r="F53" s="69"/>
      <c r="G53" s="125">
        <v>24.53</v>
      </c>
      <c r="H53" s="125">
        <v>24.53</v>
      </c>
    </row>
    <row r="54" spans="1:8" x14ac:dyDescent="0.25">
      <c r="A54" s="71" t="s">
        <v>114</v>
      </c>
      <c r="B54" s="192">
        <v>555</v>
      </c>
      <c r="C54" s="71" t="s">
        <v>70</v>
      </c>
      <c r="D54" s="71" t="s">
        <v>113</v>
      </c>
      <c r="E54" s="71" t="s">
        <v>97</v>
      </c>
      <c r="F54" s="71" t="s">
        <v>115</v>
      </c>
      <c r="G54" s="125">
        <v>24.53</v>
      </c>
      <c r="H54" s="125">
        <v>24.53</v>
      </c>
    </row>
    <row r="55" spans="1:8" x14ac:dyDescent="0.25">
      <c r="A55" s="71" t="s">
        <v>76</v>
      </c>
      <c r="B55" s="192">
        <v>555</v>
      </c>
      <c r="C55" s="71" t="s">
        <v>70</v>
      </c>
      <c r="D55" s="71" t="s">
        <v>113</v>
      </c>
      <c r="E55" s="71" t="s">
        <v>97</v>
      </c>
      <c r="F55" s="71" t="s">
        <v>115</v>
      </c>
      <c r="G55" s="125">
        <v>24.53</v>
      </c>
      <c r="H55" s="125">
        <v>24.53</v>
      </c>
    </row>
    <row r="56" spans="1:8" x14ac:dyDescent="0.25">
      <c r="A56" s="71" t="s">
        <v>116</v>
      </c>
      <c r="B56" s="192">
        <v>555</v>
      </c>
      <c r="C56" s="71" t="s">
        <v>70</v>
      </c>
      <c r="D56" s="71" t="s">
        <v>113</v>
      </c>
      <c r="E56" s="71" t="s">
        <v>97</v>
      </c>
      <c r="F56" s="71" t="s">
        <v>117</v>
      </c>
      <c r="G56" s="125">
        <v>24.53</v>
      </c>
      <c r="H56" s="125">
        <v>24.53</v>
      </c>
    </row>
    <row r="57" spans="1:8" ht="24" x14ac:dyDescent="0.25">
      <c r="A57" s="71" t="s">
        <v>118</v>
      </c>
      <c r="B57" s="192">
        <v>555</v>
      </c>
      <c r="C57" s="71" t="s">
        <v>70</v>
      </c>
      <c r="D57" s="71" t="s">
        <v>113</v>
      </c>
      <c r="E57" s="71" t="s">
        <v>97</v>
      </c>
      <c r="F57" s="71" t="s">
        <v>117</v>
      </c>
      <c r="G57" s="125">
        <v>24.53</v>
      </c>
      <c r="H57" s="125">
        <v>24.53</v>
      </c>
    </row>
    <row r="58" spans="1:8" x14ac:dyDescent="0.25">
      <c r="A58" s="73" t="s">
        <v>119</v>
      </c>
      <c r="B58" s="192">
        <v>555</v>
      </c>
      <c r="C58" s="73" t="s">
        <v>70</v>
      </c>
      <c r="D58" s="73" t="s">
        <v>120</v>
      </c>
      <c r="E58" s="73"/>
      <c r="F58" s="73"/>
      <c r="G58" s="126">
        <v>0</v>
      </c>
      <c r="H58" s="125">
        <v>0</v>
      </c>
    </row>
    <row r="59" spans="1:8" x14ac:dyDescent="0.25">
      <c r="A59" s="71" t="s">
        <v>121</v>
      </c>
      <c r="B59" s="192">
        <v>555</v>
      </c>
      <c r="C59" s="71" t="s">
        <v>70</v>
      </c>
      <c r="D59" s="71" t="s">
        <v>120</v>
      </c>
      <c r="E59" s="71" t="s">
        <v>122</v>
      </c>
      <c r="F59" s="71"/>
      <c r="G59" s="125">
        <v>0</v>
      </c>
      <c r="H59" s="125">
        <v>0</v>
      </c>
    </row>
    <row r="60" spans="1:8" x14ac:dyDescent="0.25">
      <c r="A60" s="71" t="s">
        <v>123</v>
      </c>
      <c r="B60" s="192">
        <v>555</v>
      </c>
      <c r="C60" s="71" t="s">
        <v>70</v>
      </c>
      <c r="D60" s="71" t="s">
        <v>120</v>
      </c>
      <c r="E60" s="71" t="s">
        <v>122</v>
      </c>
      <c r="F60" s="71" t="s">
        <v>124</v>
      </c>
      <c r="G60" s="125">
        <v>0</v>
      </c>
      <c r="H60" s="125">
        <v>0</v>
      </c>
    </row>
    <row r="61" spans="1:8" x14ac:dyDescent="0.25">
      <c r="A61" s="71" t="s">
        <v>125</v>
      </c>
      <c r="B61" s="192">
        <v>555</v>
      </c>
      <c r="C61" s="71" t="s">
        <v>70</v>
      </c>
      <c r="D61" s="71" t="s">
        <v>120</v>
      </c>
      <c r="E61" s="71" t="s">
        <v>122</v>
      </c>
      <c r="F61" s="71" t="s">
        <v>126</v>
      </c>
      <c r="G61" s="125">
        <v>0</v>
      </c>
      <c r="H61" s="125">
        <v>0</v>
      </c>
    </row>
    <row r="62" spans="1:8" x14ac:dyDescent="0.25">
      <c r="A62" s="75" t="s">
        <v>127</v>
      </c>
      <c r="B62" s="192">
        <v>555</v>
      </c>
      <c r="C62" s="76" t="s">
        <v>72</v>
      </c>
      <c r="D62" s="77"/>
      <c r="E62" s="77"/>
      <c r="F62" s="77"/>
      <c r="G62" s="127">
        <f>G67+G70+G71</f>
        <v>198.5</v>
      </c>
      <c r="H62" s="128">
        <f>H67+H70+H71</f>
        <v>198.5</v>
      </c>
    </row>
    <row r="63" spans="1:8" x14ac:dyDescent="0.25">
      <c r="A63" s="75" t="s">
        <v>128</v>
      </c>
      <c r="B63" s="192">
        <v>555</v>
      </c>
      <c r="C63" s="76" t="s">
        <v>72</v>
      </c>
      <c r="D63" s="77" t="s">
        <v>129</v>
      </c>
      <c r="E63" s="77"/>
      <c r="F63" s="77"/>
      <c r="G63" s="127">
        <f>G64</f>
        <v>198.5</v>
      </c>
      <c r="H63" s="128">
        <v>198.5</v>
      </c>
    </row>
    <row r="64" spans="1:8" ht="24" x14ac:dyDescent="0.25">
      <c r="A64" s="79" t="s">
        <v>130</v>
      </c>
      <c r="B64" s="192">
        <v>555</v>
      </c>
      <c r="C64" s="80" t="s">
        <v>72</v>
      </c>
      <c r="D64" s="81" t="s">
        <v>129</v>
      </c>
      <c r="E64" s="81" t="s">
        <v>131</v>
      </c>
      <c r="F64" s="81"/>
      <c r="G64" s="129">
        <v>198.5</v>
      </c>
      <c r="H64" s="130">
        <v>198.5</v>
      </c>
    </row>
    <row r="65" spans="1:8" ht="36" x14ac:dyDescent="0.25">
      <c r="A65" s="80" t="s">
        <v>75</v>
      </c>
      <c r="B65" s="192">
        <v>555</v>
      </c>
      <c r="C65" s="77" t="s">
        <v>72</v>
      </c>
      <c r="D65" s="80" t="s">
        <v>129</v>
      </c>
      <c r="E65" s="81" t="s">
        <v>131</v>
      </c>
      <c r="F65" s="80"/>
      <c r="G65" s="131">
        <v>196.3</v>
      </c>
      <c r="H65" s="130">
        <v>196.3</v>
      </c>
    </row>
    <row r="66" spans="1:8" x14ac:dyDescent="0.25">
      <c r="A66" s="80" t="s">
        <v>76</v>
      </c>
      <c r="B66" s="192">
        <v>555</v>
      </c>
      <c r="C66" s="81" t="s">
        <v>72</v>
      </c>
      <c r="D66" s="80" t="s">
        <v>129</v>
      </c>
      <c r="E66" s="81" t="s">
        <v>131</v>
      </c>
      <c r="F66" s="80" t="s">
        <v>132</v>
      </c>
      <c r="G66" s="131">
        <f>G68+G69</f>
        <v>196.3</v>
      </c>
      <c r="H66" s="130">
        <f>H68+H69</f>
        <v>196.3</v>
      </c>
    </row>
    <row r="67" spans="1:8" x14ac:dyDescent="0.25">
      <c r="A67" s="80" t="s">
        <v>78</v>
      </c>
      <c r="B67" s="192">
        <v>555</v>
      </c>
      <c r="C67" s="81" t="s">
        <v>72</v>
      </c>
      <c r="D67" s="80" t="s">
        <v>129</v>
      </c>
      <c r="E67" s="81" t="s">
        <v>131</v>
      </c>
      <c r="F67" s="80" t="s">
        <v>77</v>
      </c>
      <c r="G67" s="131">
        <v>196.3</v>
      </c>
      <c r="H67" s="130">
        <v>196.3</v>
      </c>
    </row>
    <row r="68" spans="1:8" x14ac:dyDescent="0.25">
      <c r="A68" s="80" t="s">
        <v>79</v>
      </c>
      <c r="B68" s="192">
        <v>555</v>
      </c>
      <c r="C68" s="80" t="s">
        <v>72</v>
      </c>
      <c r="D68" s="80" t="s">
        <v>129</v>
      </c>
      <c r="E68" s="81" t="s">
        <v>131</v>
      </c>
      <c r="F68" s="80" t="s">
        <v>80</v>
      </c>
      <c r="G68" s="131">
        <v>150.80000000000001</v>
      </c>
      <c r="H68" s="130">
        <v>150.80000000000001</v>
      </c>
    </row>
    <row r="69" spans="1:8" x14ac:dyDescent="0.25">
      <c r="A69" s="80" t="s">
        <v>81</v>
      </c>
      <c r="B69" s="192">
        <v>555</v>
      </c>
      <c r="C69" s="80" t="s">
        <v>72</v>
      </c>
      <c r="D69" s="80" t="s">
        <v>129</v>
      </c>
      <c r="E69" s="81" t="s">
        <v>131</v>
      </c>
      <c r="F69" s="80" t="s">
        <v>82</v>
      </c>
      <c r="G69" s="131">
        <v>45.5</v>
      </c>
      <c r="H69" s="130">
        <v>45.5</v>
      </c>
    </row>
    <row r="70" spans="1:8" x14ac:dyDescent="0.25">
      <c r="A70" s="80" t="s">
        <v>183</v>
      </c>
      <c r="B70" s="192">
        <v>555</v>
      </c>
      <c r="C70" s="80" t="s">
        <v>72</v>
      </c>
      <c r="D70" s="80" t="s">
        <v>129</v>
      </c>
      <c r="E70" s="81" t="s">
        <v>131</v>
      </c>
      <c r="F70" s="80" t="s">
        <v>184</v>
      </c>
      <c r="G70" s="131">
        <v>0.5</v>
      </c>
      <c r="H70" s="130">
        <v>0.5</v>
      </c>
    </row>
    <row r="71" spans="1:8" ht="24" x14ac:dyDescent="0.25">
      <c r="A71" s="80" t="s">
        <v>88</v>
      </c>
      <c r="B71" s="192">
        <v>555</v>
      </c>
      <c r="C71" s="80" t="s">
        <v>72</v>
      </c>
      <c r="D71" s="80" t="s">
        <v>129</v>
      </c>
      <c r="E71" s="81" t="s">
        <v>131</v>
      </c>
      <c r="F71" s="80" t="s">
        <v>89</v>
      </c>
      <c r="G71" s="131">
        <v>1.7</v>
      </c>
      <c r="H71" s="130">
        <v>1.7</v>
      </c>
    </row>
    <row r="72" spans="1:8" x14ac:dyDescent="0.25">
      <c r="A72" s="80" t="s">
        <v>90</v>
      </c>
      <c r="B72" s="192">
        <v>555</v>
      </c>
      <c r="C72" s="80" t="s">
        <v>72</v>
      </c>
      <c r="D72" s="80" t="s">
        <v>129</v>
      </c>
      <c r="E72" s="81" t="s">
        <v>131</v>
      </c>
      <c r="F72" s="80" t="s">
        <v>91</v>
      </c>
      <c r="G72" s="131">
        <v>1.7</v>
      </c>
      <c r="H72" s="130">
        <v>1.7</v>
      </c>
    </row>
    <row r="73" spans="1:8" x14ac:dyDescent="0.25">
      <c r="A73" s="84" t="s">
        <v>92</v>
      </c>
      <c r="B73" s="192">
        <v>555</v>
      </c>
      <c r="C73" s="80" t="s">
        <v>72</v>
      </c>
      <c r="D73" s="80" t="s">
        <v>129</v>
      </c>
      <c r="E73" s="81" t="s">
        <v>131</v>
      </c>
      <c r="F73" s="80" t="s">
        <v>93</v>
      </c>
      <c r="G73" s="131">
        <v>1.7</v>
      </c>
      <c r="H73" s="130">
        <v>1.7</v>
      </c>
    </row>
    <row r="74" spans="1:8" ht="24" x14ac:dyDescent="0.25">
      <c r="A74" s="85" t="s">
        <v>133</v>
      </c>
      <c r="B74" s="192">
        <v>555</v>
      </c>
      <c r="C74" s="71" t="s">
        <v>129</v>
      </c>
      <c r="D74" s="88"/>
      <c r="E74" s="88"/>
      <c r="F74" s="88"/>
      <c r="G74" s="132">
        <v>0</v>
      </c>
      <c r="H74" s="125">
        <v>0</v>
      </c>
    </row>
    <row r="75" spans="1:8" ht="24" x14ac:dyDescent="0.25">
      <c r="A75" s="90" t="s">
        <v>134</v>
      </c>
      <c r="B75" s="192">
        <v>555</v>
      </c>
      <c r="C75" s="71" t="s">
        <v>129</v>
      </c>
      <c r="D75" s="100" t="s">
        <v>135</v>
      </c>
      <c r="E75" s="90"/>
      <c r="F75" s="90"/>
      <c r="G75" s="133">
        <v>0</v>
      </c>
      <c r="H75" s="125">
        <v>0</v>
      </c>
    </row>
    <row r="76" spans="1:8" ht="36" x14ac:dyDescent="0.25">
      <c r="A76" s="90" t="s">
        <v>136</v>
      </c>
      <c r="B76" s="192">
        <v>555</v>
      </c>
      <c r="C76" s="71" t="s">
        <v>129</v>
      </c>
      <c r="D76" s="100" t="s">
        <v>135</v>
      </c>
      <c r="E76" s="90"/>
      <c r="F76" s="90"/>
      <c r="G76" s="133">
        <v>0</v>
      </c>
      <c r="H76" s="125">
        <v>0</v>
      </c>
    </row>
    <row r="77" spans="1:8" ht="36" x14ac:dyDescent="0.25">
      <c r="A77" s="90" t="s">
        <v>137</v>
      </c>
      <c r="B77" s="192">
        <v>555</v>
      </c>
      <c r="C77" s="134" t="s">
        <v>129</v>
      </c>
      <c r="D77" s="100" t="s">
        <v>135</v>
      </c>
      <c r="E77" s="39">
        <v>8800002190</v>
      </c>
      <c r="F77" s="39"/>
      <c r="G77" s="133">
        <v>0</v>
      </c>
      <c r="H77" s="125">
        <v>0</v>
      </c>
    </row>
    <row r="78" spans="1:8" x14ac:dyDescent="0.25">
      <c r="A78" s="90" t="s">
        <v>138</v>
      </c>
      <c r="B78" s="192">
        <v>555</v>
      </c>
      <c r="C78" s="100" t="s">
        <v>129</v>
      </c>
      <c r="D78" s="100" t="s">
        <v>135</v>
      </c>
      <c r="E78" s="39">
        <v>8800002190</v>
      </c>
      <c r="F78" s="39">
        <v>200</v>
      </c>
      <c r="G78" s="133">
        <v>0</v>
      </c>
      <c r="H78" s="125">
        <v>0</v>
      </c>
    </row>
    <row r="79" spans="1:8" ht="24" x14ac:dyDescent="0.25">
      <c r="A79" s="90" t="s">
        <v>139</v>
      </c>
      <c r="B79" s="192">
        <v>555</v>
      </c>
      <c r="C79" s="100" t="s">
        <v>129</v>
      </c>
      <c r="D79" s="100" t="s">
        <v>135</v>
      </c>
      <c r="E79" s="39">
        <v>8800002190</v>
      </c>
      <c r="F79" s="39">
        <v>240</v>
      </c>
      <c r="G79" s="133">
        <v>0</v>
      </c>
      <c r="H79" s="135">
        <v>0</v>
      </c>
    </row>
    <row r="80" spans="1:8" ht="24" x14ac:dyDescent="0.25">
      <c r="A80" s="95" t="s">
        <v>140</v>
      </c>
      <c r="B80" s="192">
        <v>555</v>
      </c>
      <c r="C80" s="100" t="s">
        <v>129</v>
      </c>
      <c r="D80" s="105" t="s">
        <v>135</v>
      </c>
      <c r="E80" s="39">
        <v>8800002190</v>
      </c>
      <c r="F80" s="97">
        <v>244</v>
      </c>
      <c r="G80" s="136">
        <v>0</v>
      </c>
      <c r="H80" s="125">
        <v>0</v>
      </c>
    </row>
    <row r="81" spans="1:8" x14ac:dyDescent="0.25">
      <c r="A81" s="99" t="s">
        <v>141</v>
      </c>
      <c r="B81" s="192">
        <v>555</v>
      </c>
      <c r="C81" s="100" t="s">
        <v>84</v>
      </c>
      <c r="D81" s="101"/>
      <c r="E81" s="102"/>
      <c r="F81" s="102"/>
      <c r="G81" s="128">
        <f>G82+G88+G93</f>
        <v>3625.4</v>
      </c>
      <c r="H81" s="126">
        <v>1957.9</v>
      </c>
    </row>
    <row r="82" spans="1:8" x14ac:dyDescent="0.25">
      <c r="A82" s="104" t="s">
        <v>142</v>
      </c>
      <c r="B82" s="192">
        <v>555</v>
      </c>
      <c r="C82" s="100" t="s">
        <v>84</v>
      </c>
      <c r="D82" s="71" t="s">
        <v>135</v>
      </c>
      <c r="E82" s="71"/>
      <c r="F82" s="71"/>
      <c r="G82" s="125">
        <v>1500</v>
      </c>
      <c r="H82" s="125">
        <v>1957.9</v>
      </c>
    </row>
    <row r="83" spans="1:8" ht="54" customHeight="1" x14ac:dyDescent="0.25">
      <c r="A83" s="70" t="s">
        <v>143</v>
      </c>
      <c r="B83" s="192">
        <v>555</v>
      </c>
      <c r="C83" s="207" t="s">
        <v>84</v>
      </c>
      <c r="D83" s="69" t="s">
        <v>135</v>
      </c>
      <c r="E83" s="69" t="s">
        <v>188</v>
      </c>
      <c r="F83" s="69"/>
      <c r="G83" s="118">
        <v>1500</v>
      </c>
      <c r="H83" s="126">
        <v>0</v>
      </c>
    </row>
    <row r="84" spans="1:8" ht="24" x14ac:dyDescent="0.25">
      <c r="A84" s="71" t="s">
        <v>88</v>
      </c>
      <c r="B84" s="192">
        <v>555</v>
      </c>
      <c r="C84" s="101" t="s">
        <v>84</v>
      </c>
      <c r="D84" s="71" t="s">
        <v>135</v>
      </c>
      <c r="E84" s="106" t="s">
        <v>188</v>
      </c>
      <c r="F84" s="71"/>
      <c r="G84" s="125">
        <v>1500</v>
      </c>
      <c r="H84" s="125">
        <v>0</v>
      </c>
    </row>
    <row r="85" spans="1:8" x14ac:dyDescent="0.25">
      <c r="A85" s="71" t="s">
        <v>76</v>
      </c>
      <c r="B85" s="192">
        <v>555</v>
      </c>
      <c r="C85" s="71" t="s">
        <v>84</v>
      </c>
      <c r="D85" s="71" t="s">
        <v>135</v>
      </c>
      <c r="E85" s="106" t="s">
        <v>188</v>
      </c>
      <c r="F85" s="71" t="s">
        <v>89</v>
      </c>
      <c r="G85" s="125">
        <v>1500</v>
      </c>
      <c r="H85" s="125">
        <v>0</v>
      </c>
    </row>
    <row r="86" spans="1:8" x14ac:dyDescent="0.25">
      <c r="A86" s="71" t="s">
        <v>98</v>
      </c>
      <c r="B86" s="192">
        <v>555</v>
      </c>
      <c r="C86" s="106" t="s">
        <v>84</v>
      </c>
      <c r="D86" s="71" t="s">
        <v>135</v>
      </c>
      <c r="E86" s="106" t="s">
        <v>188</v>
      </c>
      <c r="F86" s="71" t="s">
        <v>91</v>
      </c>
      <c r="G86" s="125">
        <f>G87</f>
        <v>1500</v>
      </c>
      <c r="H86" s="125">
        <v>0</v>
      </c>
    </row>
    <row r="87" spans="1:8" x14ac:dyDescent="0.25">
      <c r="A87" s="71" t="s">
        <v>101</v>
      </c>
      <c r="B87" s="192">
        <v>555</v>
      </c>
      <c r="C87" s="71" t="s">
        <v>84</v>
      </c>
      <c r="D87" s="71" t="s">
        <v>135</v>
      </c>
      <c r="E87" s="106" t="s">
        <v>188</v>
      </c>
      <c r="F87" s="71" t="s">
        <v>93</v>
      </c>
      <c r="G87" s="125">
        <v>1500</v>
      </c>
      <c r="H87" s="125">
        <v>0</v>
      </c>
    </row>
    <row r="88" spans="1:8" ht="51" customHeight="1" x14ac:dyDescent="0.25">
      <c r="A88" s="70" t="s">
        <v>144</v>
      </c>
      <c r="B88" s="192">
        <v>555</v>
      </c>
      <c r="C88" s="73" t="s">
        <v>84</v>
      </c>
      <c r="D88" s="69" t="s">
        <v>135</v>
      </c>
      <c r="E88" s="69" t="s">
        <v>214</v>
      </c>
      <c r="F88" s="69"/>
      <c r="G88" s="118">
        <v>78.900000000000006</v>
      </c>
      <c r="H88" s="126">
        <v>0</v>
      </c>
    </row>
    <row r="89" spans="1:8" ht="24" x14ac:dyDescent="0.25">
      <c r="A89" s="71" t="s">
        <v>88</v>
      </c>
      <c r="B89" s="192">
        <v>555</v>
      </c>
      <c r="C89" s="71" t="s">
        <v>84</v>
      </c>
      <c r="D89" s="71" t="s">
        <v>135</v>
      </c>
      <c r="E89" s="106" t="s">
        <v>214</v>
      </c>
      <c r="F89" s="71" t="s">
        <v>89</v>
      </c>
      <c r="G89" s="125">
        <v>78.900000000000006</v>
      </c>
      <c r="H89" s="125">
        <v>0</v>
      </c>
    </row>
    <row r="90" spans="1:8" x14ac:dyDescent="0.25">
      <c r="A90" s="71" t="s">
        <v>76</v>
      </c>
      <c r="B90" s="192">
        <v>555</v>
      </c>
      <c r="C90" s="71" t="s">
        <v>84</v>
      </c>
      <c r="D90" s="71" t="s">
        <v>135</v>
      </c>
      <c r="E90" s="106" t="s">
        <v>214</v>
      </c>
      <c r="F90" s="71" t="s">
        <v>91</v>
      </c>
      <c r="G90" s="125">
        <v>78.900000000000006</v>
      </c>
      <c r="H90" s="125">
        <v>0</v>
      </c>
    </row>
    <row r="91" spans="1:8" x14ac:dyDescent="0.25">
      <c r="A91" s="71" t="s">
        <v>98</v>
      </c>
      <c r="B91" s="192">
        <v>555</v>
      </c>
      <c r="C91" s="69" t="s">
        <v>84</v>
      </c>
      <c r="D91" s="71" t="s">
        <v>135</v>
      </c>
      <c r="E91" s="106" t="s">
        <v>214</v>
      </c>
      <c r="F91" s="71" t="s">
        <v>93</v>
      </c>
      <c r="G91" s="125">
        <v>78.900000000000006</v>
      </c>
      <c r="H91" s="125">
        <v>0</v>
      </c>
    </row>
    <row r="92" spans="1:8" x14ac:dyDescent="0.25">
      <c r="A92" s="71" t="s">
        <v>101</v>
      </c>
      <c r="B92" s="192">
        <v>555</v>
      </c>
      <c r="C92" s="71" t="s">
        <v>84</v>
      </c>
      <c r="D92" s="71" t="s">
        <v>135</v>
      </c>
      <c r="E92" s="106" t="s">
        <v>214</v>
      </c>
      <c r="F92" s="71" t="s">
        <v>93</v>
      </c>
      <c r="G92" s="125">
        <v>78.900000000000006</v>
      </c>
      <c r="H92" s="125">
        <v>0</v>
      </c>
    </row>
    <row r="93" spans="1:8" x14ac:dyDescent="0.25">
      <c r="A93" s="70" t="s">
        <v>145</v>
      </c>
      <c r="B93" s="192">
        <v>555</v>
      </c>
      <c r="C93" s="73" t="s">
        <v>84</v>
      </c>
      <c r="D93" s="69" t="s">
        <v>135</v>
      </c>
      <c r="E93" s="69" t="s">
        <v>146</v>
      </c>
      <c r="F93" s="69"/>
      <c r="G93" s="118">
        <f>G94</f>
        <v>2046.5</v>
      </c>
      <c r="H93" s="126">
        <v>1957.9</v>
      </c>
    </row>
    <row r="94" spans="1:8" ht="24" x14ac:dyDescent="0.25">
      <c r="A94" s="71" t="s">
        <v>88</v>
      </c>
      <c r="B94" s="192">
        <v>555</v>
      </c>
      <c r="C94" s="71" t="s">
        <v>84</v>
      </c>
      <c r="D94" s="71" t="s">
        <v>135</v>
      </c>
      <c r="E94" s="106" t="s">
        <v>146</v>
      </c>
      <c r="F94" s="71"/>
      <c r="G94" s="125">
        <v>2046.5</v>
      </c>
      <c r="H94" s="125">
        <v>1957.9</v>
      </c>
    </row>
    <row r="95" spans="1:8" x14ac:dyDescent="0.25">
      <c r="A95" s="71" t="s">
        <v>76</v>
      </c>
      <c r="B95" s="192">
        <v>555</v>
      </c>
      <c r="C95" s="71" t="s">
        <v>84</v>
      </c>
      <c r="D95" s="71" t="s">
        <v>135</v>
      </c>
      <c r="E95" s="106" t="s">
        <v>146</v>
      </c>
      <c r="F95" s="71" t="s">
        <v>89</v>
      </c>
      <c r="G95" s="125">
        <v>2046.5</v>
      </c>
      <c r="H95" s="125">
        <v>1957.9</v>
      </c>
    </row>
    <row r="96" spans="1:8" x14ac:dyDescent="0.25">
      <c r="A96" s="71" t="s">
        <v>98</v>
      </c>
      <c r="B96" s="192">
        <v>555</v>
      </c>
      <c r="C96" s="69" t="s">
        <v>84</v>
      </c>
      <c r="D96" s="71" t="s">
        <v>135</v>
      </c>
      <c r="E96" s="106" t="s">
        <v>146</v>
      </c>
      <c r="F96" s="71" t="s">
        <v>91</v>
      </c>
      <c r="G96" s="125">
        <v>2046.5</v>
      </c>
      <c r="H96" s="125">
        <v>1957.9</v>
      </c>
    </row>
    <row r="97" spans="1:8" x14ac:dyDescent="0.25">
      <c r="A97" s="71" t="s">
        <v>101</v>
      </c>
      <c r="B97" s="192">
        <v>555</v>
      </c>
      <c r="C97" s="71" t="s">
        <v>84</v>
      </c>
      <c r="D97" s="71" t="s">
        <v>135</v>
      </c>
      <c r="E97" s="106" t="s">
        <v>146</v>
      </c>
      <c r="F97" s="71" t="s">
        <v>93</v>
      </c>
      <c r="G97" s="125">
        <v>2046.5</v>
      </c>
      <c r="H97" s="125">
        <v>1957.9</v>
      </c>
    </row>
    <row r="98" spans="1:8" x14ac:dyDescent="0.25">
      <c r="A98" s="73" t="s">
        <v>147</v>
      </c>
      <c r="B98" s="192">
        <v>555</v>
      </c>
      <c r="C98" s="73" t="s">
        <v>148</v>
      </c>
      <c r="D98" s="73"/>
      <c r="E98" s="73"/>
      <c r="F98" s="73"/>
      <c r="G98" s="126">
        <v>0</v>
      </c>
      <c r="H98" s="126">
        <v>0</v>
      </c>
    </row>
    <row r="99" spans="1:8" x14ac:dyDescent="0.25">
      <c r="A99" s="73" t="s">
        <v>149</v>
      </c>
      <c r="B99" s="192">
        <v>555</v>
      </c>
      <c r="C99" s="73" t="s">
        <v>148</v>
      </c>
      <c r="D99" s="73" t="s">
        <v>129</v>
      </c>
      <c r="E99" s="73"/>
      <c r="F99" s="73"/>
      <c r="G99" s="126">
        <v>0</v>
      </c>
      <c r="H99" s="126">
        <v>0</v>
      </c>
    </row>
    <row r="100" spans="1:8" x14ac:dyDescent="0.25">
      <c r="A100" s="73" t="s">
        <v>150</v>
      </c>
      <c r="B100" s="192">
        <v>555</v>
      </c>
      <c r="C100" s="73" t="s">
        <v>148</v>
      </c>
      <c r="D100" s="73" t="s">
        <v>129</v>
      </c>
      <c r="E100" s="73" t="s">
        <v>151</v>
      </c>
      <c r="F100" s="73"/>
      <c r="G100" s="126">
        <v>0</v>
      </c>
      <c r="H100" s="118">
        <f>H101</f>
        <v>0</v>
      </c>
    </row>
    <row r="101" spans="1:8" ht="24" x14ac:dyDescent="0.25">
      <c r="A101" s="71" t="s">
        <v>152</v>
      </c>
      <c r="B101" s="192">
        <v>555</v>
      </c>
      <c r="C101" s="73" t="s">
        <v>148</v>
      </c>
      <c r="D101" s="73" t="s">
        <v>129</v>
      </c>
      <c r="E101" s="73" t="s">
        <v>151</v>
      </c>
      <c r="F101" s="73" t="s">
        <v>89</v>
      </c>
      <c r="G101" s="125">
        <v>0</v>
      </c>
      <c r="H101" s="135">
        <f>H102</f>
        <v>0</v>
      </c>
    </row>
    <row r="102" spans="1:8" ht="24" x14ac:dyDescent="0.25">
      <c r="A102" s="71" t="s">
        <v>153</v>
      </c>
      <c r="B102" s="192">
        <v>555</v>
      </c>
      <c r="C102" s="71" t="s">
        <v>148</v>
      </c>
      <c r="D102" s="71" t="s">
        <v>129</v>
      </c>
      <c r="E102" s="71" t="s">
        <v>151</v>
      </c>
      <c r="F102" s="71" t="s">
        <v>91</v>
      </c>
      <c r="G102" s="125">
        <v>0</v>
      </c>
      <c r="H102" s="135">
        <v>0</v>
      </c>
    </row>
    <row r="103" spans="1:8" ht="24" x14ac:dyDescent="0.25">
      <c r="A103" s="71" t="s">
        <v>154</v>
      </c>
      <c r="B103" s="192">
        <v>555</v>
      </c>
      <c r="C103" s="71" t="s">
        <v>148</v>
      </c>
      <c r="D103" s="71" t="s">
        <v>129</v>
      </c>
      <c r="E103" s="71" t="s">
        <v>151</v>
      </c>
      <c r="F103" s="71" t="s">
        <v>93</v>
      </c>
      <c r="G103" s="125">
        <v>0</v>
      </c>
      <c r="H103" s="126">
        <f>H104</f>
        <v>0</v>
      </c>
    </row>
    <row r="104" spans="1:8" ht="60" x14ac:dyDescent="0.25">
      <c r="A104" s="73" t="s">
        <v>191</v>
      </c>
      <c r="B104" s="192">
        <v>555</v>
      </c>
      <c r="C104" s="73" t="s">
        <v>148</v>
      </c>
      <c r="D104" s="73" t="s">
        <v>129</v>
      </c>
      <c r="E104" s="73" t="s">
        <v>155</v>
      </c>
      <c r="F104" s="73"/>
      <c r="G104" s="126">
        <v>0</v>
      </c>
      <c r="H104" s="126">
        <f>H105</f>
        <v>0</v>
      </c>
    </row>
    <row r="105" spans="1:8" ht="24" x14ac:dyDescent="0.25">
      <c r="A105" s="71" t="s">
        <v>152</v>
      </c>
      <c r="B105" s="192">
        <v>555</v>
      </c>
      <c r="C105" s="73" t="s">
        <v>148</v>
      </c>
      <c r="D105" s="73" t="s">
        <v>129</v>
      </c>
      <c r="E105" s="71" t="s">
        <v>155</v>
      </c>
      <c r="F105" s="71" t="s">
        <v>89</v>
      </c>
      <c r="G105" s="125">
        <v>0</v>
      </c>
      <c r="H105" s="137">
        <v>0</v>
      </c>
    </row>
    <row r="106" spans="1:8" ht="24" x14ac:dyDescent="0.25">
      <c r="A106" s="71" t="s">
        <v>153</v>
      </c>
      <c r="B106" s="192">
        <v>555</v>
      </c>
      <c r="C106" s="73" t="s">
        <v>148</v>
      </c>
      <c r="D106" s="73" t="s">
        <v>129</v>
      </c>
      <c r="E106" s="71" t="s">
        <v>155</v>
      </c>
      <c r="F106" s="71" t="s">
        <v>91</v>
      </c>
      <c r="G106" s="125">
        <v>0</v>
      </c>
      <c r="H106" s="137">
        <v>0</v>
      </c>
    </row>
    <row r="107" spans="1:8" ht="24" x14ac:dyDescent="0.25">
      <c r="A107" s="71" t="s">
        <v>154</v>
      </c>
      <c r="B107" s="192">
        <v>555</v>
      </c>
      <c r="C107" s="73" t="s">
        <v>148</v>
      </c>
      <c r="D107" s="73" t="s">
        <v>129</v>
      </c>
      <c r="E107" s="71" t="s">
        <v>155</v>
      </c>
      <c r="F107" s="71" t="s">
        <v>93</v>
      </c>
      <c r="G107" s="125">
        <v>0</v>
      </c>
      <c r="H107" s="137">
        <v>0</v>
      </c>
    </row>
    <row r="108" spans="1:8" x14ac:dyDescent="0.25">
      <c r="A108" s="71" t="s">
        <v>158</v>
      </c>
      <c r="B108" s="192">
        <v>555</v>
      </c>
      <c r="C108" s="73" t="s">
        <v>148</v>
      </c>
      <c r="D108" s="71" t="s">
        <v>129</v>
      </c>
      <c r="E108" s="71" t="s">
        <v>159</v>
      </c>
      <c r="F108" s="71"/>
      <c r="G108" s="138">
        <v>0</v>
      </c>
      <c r="H108" s="139">
        <v>0</v>
      </c>
    </row>
    <row r="109" spans="1:8" ht="24" x14ac:dyDescent="0.25">
      <c r="A109" s="71" t="s">
        <v>152</v>
      </c>
      <c r="B109" s="192">
        <v>555</v>
      </c>
      <c r="C109" s="73" t="s">
        <v>148</v>
      </c>
      <c r="D109" s="73" t="s">
        <v>129</v>
      </c>
      <c r="E109" s="71" t="s">
        <v>159</v>
      </c>
      <c r="F109" s="71" t="s">
        <v>89</v>
      </c>
      <c r="G109" s="138">
        <v>0</v>
      </c>
      <c r="H109" s="139">
        <v>0</v>
      </c>
    </row>
    <row r="110" spans="1:8" ht="24" x14ac:dyDescent="0.25">
      <c r="A110" s="71" t="s">
        <v>153</v>
      </c>
      <c r="B110" s="195">
        <v>555</v>
      </c>
      <c r="C110" s="73" t="s">
        <v>148</v>
      </c>
      <c r="D110" s="73" t="s">
        <v>129</v>
      </c>
      <c r="E110" s="71" t="s">
        <v>159</v>
      </c>
      <c r="F110" s="71" t="s">
        <v>91</v>
      </c>
      <c r="G110" s="138">
        <v>0</v>
      </c>
      <c r="H110" s="139">
        <v>0</v>
      </c>
    </row>
    <row r="111" spans="1:8" ht="24" x14ac:dyDescent="0.25">
      <c r="A111" s="71" t="s">
        <v>154</v>
      </c>
      <c r="B111" s="192">
        <v>555</v>
      </c>
      <c r="C111" s="73" t="s">
        <v>148</v>
      </c>
      <c r="D111" s="73" t="s">
        <v>129</v>
      </c>
      <c r="E111" s="71" t="s">
        <v>159</v>
      </c>
      <c r="F111" s="71" t="s">
        <v>93</v>
      </c>
      <c r="G111" s="138">
        <v>0</v>
      </c>
      <c r="H111" s="139">
        <v>0</v>
      </c>
    </row>
    <row r="112" spans="1:8" x14ac:dyDescent="0.25">
      <c r="A112" s="70" t="s">
        <v>160</v>
      </c>
      <c r="B112" s="192">
        <v>555</v>
      </c>
      <c r="C112" s="73" t="s">
        <v>161</v>
      </c>
      <c r="D112" s="69"/>
      <c r="E112" s="73"/>
      <c r="F112" s="69"/>
      <c r="G112" s="140">
        <v>2367.5</v>
      </c>
      <c r="H112" s="141">
        <v>2446.3000000000002</v>
      </c>
    </row>
    <row r="113" spans="1:8" x14ac:dyDescent="0.25">
      <c r="A113" s="71" t="s">
        <v>162</v>
      </c>
      <c r="B113" s="192">
        <v>555</v>
      </c>
      <c r="C113" s="73" t="s">
        <v>161</v>
      </c>
      <c r="D113" s="73" t="s">
        <v>70</v>
      </c>
      <c r="E113" s="73"/>
      <c r="F113" s="73"/>
      <c r="G113" s="142">
        <v>2367.5</v>
      </c>
      <c r="H113" s="143">
        <v>2446.3000000000002</v>
      </c>
    </row>
    <row r="114" spans="1:8" x14ac:dyDescent="0.25">
      <c r="A114" s="73" t="s">
        <v>163</v>
      </c>
      <c r="B114" s="192">
        <v>555</v>
      </c>
      <c r="C114" s="73" t="s">
        <v>161</v>
      </c>
      <c r="D114" s="73" t="s">
        <v>70</v>
      </c>
      <c r="E114" s="73"/>
      <c r="F114" s="73"/>
      <c r="G114" s="142">
        <v>2367.5</v>
      </c>
      <c r="H114" s="143">
        <v>2446.3000000000002</v>
      </c>
    </row>
    <row r="115" spans="1:8" ht="24" x14ac:dyDescent="0.25">
      <c r="A115" s="71" t="s">
        <v>164</v>
      </c>
      <c r="B115" s="192">
        <v>555</v>
      </c>
      <c r="C115" s="69" t="s">
        <v>161</v>
      </c>
      <c r="D115" s="71" t="s">
        <v>70</v>
      </c>
      <c r="E115" s="71" t="s">
        <v>165</v>
      </c>
      <c r="F115" s="71"/>
      <c r="G115" s="138">
        <v>2367.5</v>
      </c>
      <c r="H115" s="144">
        <v>2446.3000000000002</v>
      </c>
    </row>
    <row r="116" spans="1:8" x14ac:dyDescent="0.25">
      <c r="A116" s="71" t="s">
        <v>76</v>
      </c>
      <c r="B116" s="192">
        <v>555</v>
      </c>
      <c r="C116" s="71" t="s">
        <v>161</v>
      </c>
      <c r="D116" s="71" t="s">
        <v>70</v>
      </c>
      <c r="E116" s="71" t="s">
        <v>165</v>
      </c>
      <c r="F116" s="71" t="s">
        <v>132</v>
      </c>
      <c r="G116" s="138">
        <f>G117</f>
        <v>2367.5</v>
      </c>
      <c r="H116" s="144">
        <f>H118+H119</f>
        <v>2446.3000000000002</v>
      </c>
    </row>
    <row r="117" spans="1:8" x14ac:dyDescent="0.25">
      <c r="A117" s="68" t="s">
        <v>78</v>
      </c>
      <c r="B117" s="192">
        <v>555</v>
      </c>
      <c r="C117" s="73" t="s">
        <v>161</v>
      </c>
      <c r="D117" s="69" t="s">
        <v>70</v>
      </c>
      <c r="E117" s="71" t="s">
        <v>165</v>
      </c>
      <c r="F117" s="69" t="s">
        <v>166</v>
      </c>
      <c r="G117" s="145">
        <f>G118+G119</f>
        <v>2367.5</v>
      </c>
      <c r="H117" s="146">
        <v>2446.3000000000002</v>
      </c>
    </row>
    <row r="118" spans="1:8" x14ac:dyDescent="0.25">
      <c r="A118" s="71" t="s">
        <v>79</v>
      </c>
      <c r="B118" s="192">
        <v>555</v>
      </c>
      <c r="C118" s="71" t="s">
        <v>161</v>
      </c>
      <c r="D118" s="71" t="s">
        <v>70</v>
      </c>
      <c r="E118" s="71" t="s">
        <v>165</v>
      </c>
      <c r="F118" s="71" t="s">
        <v>167</v>
      </c>
      <c r="G118" s="138">
        <v>1818.3</v>
      </c>
      <c r="H118" s="144">
        <v>1878.9</v>
      </c>
    </row>
    <row r="119" spans="1:8" x14ac:dyDescent="0.25">
      <c r="A119" s="71" t="s">
        <v>81</v>
      </c>
      <c r="B119" s="192">
        <v>555</v>
      </c>
      <c r="C119" s="71" t="s">
        <v>161</v>
      </c>
      <c r="D119" s="71" t="s">
        <v>70</v>
      </c>
      <c r="E119" s="71" t="s">
        <v>165</v>
      </c>
      <c r="F119" s="71" t="s">
        <v>167</v>
      </c>
      <c r="G119" s="138">
        <v>549.20000000000005</v>
      </c>
      <c r="H119" s="147">
        <v>567.4</v>
      </c>
    </row>
    <row r="120" spans="1:8" ht="24" x14ac:dyDescent="0.25">
      <c r="A120" s="73" t="s">
        <v>96</v>
      </c>
      <c r="B120" s="192">
        <v>555</v>
      </c>
      <c r="C120" s="69" t="s">
        <v>161</v>
      </c>
      <c r="D120" s="73" t="s">
        <v>70</v>
      </c>
      <c r="E120" s="73" t="s">
        <v>165</v>
      </c>
      <c r="F120" s="73" t="s">
        <v>89</v>
      </c>
      <c r="G120" s="142">
        <f>G122++G123+G124</f>
        <v>0</v>
      </c>
      <c r="H120" s="152">
        <v>0</v>
      </c>
    </row>
    <row r="121" spans="1:8" x14ac:dyDescent="0.25">
      <c r="A121" s="71" t="s">
        <v>76</v>
      </c>
      <c r="B121" s="192">
        <v>555</v>
      </c>
      <c r="C121" s="71" t="s">
        <v>161</v>
      </c>
      <c r="D121" s="71" t="s">
        <v>70</v>
      </c>
      <c r="E121" s="71" t="s">
        <v>165</v>
      </c>
      <c r="F121" s="71" t="s">
        <v>91</v>
      </c>
      <c r="G121" s="138">
        <v>0</v>
      </c>
      <c r="H121" s="139">
        <v>0</v>
      </c>
    </row>
    <row r="122" spans="1:8" x14ac:dyDescent="0.25">
      <c r="A122" s="170" t="s">
        <v>98</v>
      </c>
      <c r="B122" s="192">
        <v>555</v>
      </c>
      <c r="C122" s="71" t="s">
        <v>161</v>
      </c>
      <c r="D122" s="71" t="s">
        <v>70</v>
      </c>
      <c r="E122" s="71" t="s">
        <v>165</v>
      </c>
      <c r="F122" s="71" t="s">
        <v>100</v>
      </c>
      <c r="G122" s="138">
        <v>0</v>
      </c>
      <c r="H122" s="139">
        <v>0</v>
      </c>
    </row>
    <row r="123" spans="1:8" x14ac:dyDescent="0.25">
      <c r="A123" s="170" t="s">
        <v>99</v>
      </c>
      <c r="B123" s="192">
        <v>555</v>
      </c>
      <c r="C123" s="71" t="s">
        <v>161</v>
      </c>
      <c r="D123" s="71" t="s">
        <v>70</v>
      </c>
      <c r="E123" s="71" t="s">
        <v>165</v>
      </c>
      <c r="F123" s="71" t="s">
        <v>100</v>
      </c>
      <c r="G123" s="138">
        <v>0</v>
      </c>
      <c r="H123" s="139">
        <v>0</v>
      </c>
    </row>
    <row r="124" spans="1:8" x14ac:dyDescent="0.25">
      <c r="A124" s="170" t="s">
        <v>103</v>
      </c>
      <c r="B124" s="192">
        <v>555</v>
      </c>
      <c r="C124" s="71" t="s">
        <v>161</v>
      </c>
      <c r="D124" s="71" t="s">
        <v>70</v>
      </c>
      <c r="E124" s="71" t="s">
        <v>165</v>
      </c>
      <c r="F124" s="71" t="s">
        <v>100</v>
      </c>
      <c r="G124" s="138">
        <v>0</v>
      </c>
      <c r="H124" s="139">
        <v>0</v>
      </c>
    </row>
    <row r="125" spans="1:8" x14ac:dyDescent="0.25">
      <c r="A125" s="170" t="s">
        <v>104</v>
      </c>
      <c r="B125" s="192">
        <v>555</v>
      </c>
      <c r="C125" s="71" t="s">
        <v>161</v>
      </c>
      <c r="D125" s="71" t="s">
        <v>70</v>
      </c>
      <c r="E125" s="71" t="s">
        <v>165</v>
      </c>
      <c r="F125" s="71" t="s">
        <v>100</v>
      </c>
      <c r="G125" s="138">
        <v>0</v>
      </c>
      <c r="H125" s="139">
        <v>0</v>
      </c>
    </row>
    <row r="126" spans="1:8" ht="24" x14ac:dyDescent="0.25">
      <c r="A126" s="171" t="s">
        <v>88</v>
      </c>
      <c r="B126" s="192">
        <v>555</v>
      </c>
      <c r="C126" s="73" t="s">
        <v>161</v>
      </c>
      <c r="D126" s="73" t="s">
        <v>70</v>
      </c>
      <c r="E126" s="73" t="s">
        <v>165</v>
      </c>
      <c r="F126" s="73"/>
      <c r="G126" s="142">
        <f>G129+G131+G132+G133</f>
        <v>0</v>
      </c>
      <c r="H126" s="139">
        <v>0</v>
      </c>
    </row>
    <row r="127" spans="1:8" x14ac:dyDescent="0.25">
      <c r="A127" s="196" t="s">
        <v>76</v>
      </c>
      <c r="B127" s="192">
        <v>555</v>
      </c>
      <c r="C127" s="71" t="s">
        <v>161</v>
      </c>
      <c r="D127" s="106" t="s">
        <v>70</v>
      </c>
      <c r="E127" s="71" t="s">
        <v>165</v>
      </c>
      <c r="F127" s="106" t="s">
        <v>89</v>
      </c>
      <c r="G127" s="145">
        <v>0</v>
      </c>
      <c r="H127" s="139">
        <v>0</v>
      </c>
    </row>
    <row r="128" spans="1:8" x14ac:dyDescent="0.25">
      <c r="A128" s="196" t="s">
        <v>98</v>
      </c>
      <c r="B128" s="192">
        <v>555</v>
      </c>
      <c r="C128" s="71" t="s">
        <v>161</v>
      </c>
      <c r="D128" s="106" t="s">
        <v>70</v>
      </c>
      <c r="E128" s="71" t="s">
        <v>165</v>
      </c>
      <c r="F128" s="106" t="s">
        <v>91</v>
      </c>
      <c r="G128" s="145">
        <v>0</v>
      </c>
      <c r="H128" s="139">
        <v>0</v>
      </c>
    </row>
    <row r="129" spans="1:8" x14ac:dyDescent="0.25">
      <c r="A129" s="196" t="s">
        <v>102</v>
      </c>
      <c r="B129" s="192">
        <v>555</v>
      </c>
      <c r="C129" s="71" t="s">
        <v>161</v>
      </c>
      <c r="D129" s="106" t="s">
        <v>70</v>
      </c>
      <c r="E129" s="71" t="s">
        <v>165</v>
      </c>
      <c r="F129" s="106" t="s">
        <v>93</v>
      </c>
      <c r="G129" s="145">
        <v>0</v>
      </c>
      <c r="H129" s="139">
        <v>0</v>
      </c>
    </row>
    <row r="130" spans="1:8" x14ac:dyDescent="0.25">
      <c r="A130" s="197" t="s">
        <v>168</v>
      </c>
      <c r="B130" s="192">
        <v>555</v>
      </c>
      <c r="C130" s="71" t="s">
        <v>161</v>
      </c>
      <c r="D130" s="71" t="s">
        <v>70</v>
      </c>
      <c r="E130" s="71" t="s">
        <v>165</v>
      </c>
      <c r="F130" s="71" t="s">
        <v>93</v>
      </c>
      <c r="G130" s="138">
        <v>0</v>
      </c>
      <c r="H130" s="139">
        <v>0</v>
      </c>
    </row>
    <row r="131" spans="1:8" x14ac:dyDescent="0.25">
      <c r="A131" s="170" t="s">
        <v>103</v>
      </c>
      <c r="B131" s="192">
        <v>555</v>
      </c>
      <c r="C131" s="106" t="s">
        <v>161</v>
      </c>
      <c r="D131" s="71" t="s">
        <v>70</v>
      </c>
      <c r="E131" s="71" t="s">
        <v>165</v>
      </c>
      <c r="F131" s="71" t="s">
        <v>93</v>
      </c>
      <c r="G131" s="138">
        <v>0</v>
      </c>
      <c r="H131" s="139">
        <v>0</v>
      </c>
    </row>
    <row r="132" spans="1:8" x14ac:dyDescent="0.25">
      <c r="A132" s="170" t="s">
        <v>104</v>
      </c>
      <c r="B132" s="192">
        <v>555</v>
      </c>
      <c r="C132" s="106" t="s">
        <v>161</v>
      </c>
      <c r="D132" s="71" t="s">
        <v>70</v>
      </c>
      <c r="E132" s="71" t="s">
        <v>165</v>
      </c>
      <c r="F132" s="71" t="s">
        <v>93</v>
      </c>
      <c r="G132" s="138">
        <v>0</v>
      </c>
      <c r="H132" s="139">
        <v>0</v>
      </c>
    </row>
    <row r="133" spans="1:8" x14ac:dyDescent="0.25">
      <c r="A133" s="170" t="s">
        <v>90</v>
      </c>
      <c r="B133" s="192">
        <v>555</v>
      </c>
      <c r="C133" s="71" t="s">
        <v>161</v>
      </c>
      <c r="D133" s="71" t="s">
        <v>70</v>
      </c>
      <c r="E133" s="71" t="s">
        <v>165</v>
      </c>
      <c r="F133" s="71" t="s">
        <v>93</v>
      </c>
      <c r="G133" s="138">
        <v>0</v>
      </c>
      <c r="H133" s="139">
        <v>0</v>
      </c>
    </row>
    <row r="134" spans="1:8" x14ac:dyDescent="0.25">
      <c r="A134" s="170" t="s">
        <v>92</v>
      </c>
      <c r="B134" s="192">
        <v>555</v>
      </c>
      <c r="C134" s="71" t="s">
        <v>161</v>
      </c>
      <c r="D134" s="71" t="s">
        <v>70</v>
      </c>
      <c r="E134" s="71" t="s">
        <v>165</v>
      </c>
      <c r="F134" s="71" t="s">
        <v>93</v>
      </c>
      <c r="G134" s="138">
        <v>0</v>
      </c>
      <c r="H134" s="139">
        <v>0</v>
      </c>
    </row>
    <row r="135" spans="1:8" x14ac:dyDescent="0.25">
      <c r="A135" s="171" t="s">
        <v>108</v>
      </c>
      <c r="B135" s="192">
        <v>555</v>
      </c>
      <c r="C135" s="73" t="s">
        <v>161</v>
      </c>
      <c r="D135" s="73" t="s">
        <v>70</v>
      </c>
      <c r="E135" s="73" t="s">
        <v>165</v>
      </c>
      <c r="F135" s="73"/>
      <c r="G135" s="142">
        <f>G137+G140</f>
        <v>0</v>
      </c>
      <c r="H135" s="139">
        <v>0</v>
      </c>
    </row>
    <row r="136" spans="1:8" x14ac:dyDescent="0.25">
      <c r="A136" s="170" t="s">
        <v>76</v>
      </c>
      <c r="B136" s="192">
        <v>555</v>
      </c>
      <c r="C136" s="71" t="s">
        <v>161</v>
      </c>
      <c r="D136" s="71" t="s">
        <v>70</v>
      </c>
      <c r="E136" s="71" t="s">
        <v>165</v>
      </c>
      <c r="F136" s="71" t="s">
        <v>106</v>
      </c>
      <c r="G136" s="138">
        <f>G137</f>
        <v>0</v>
      </c>
      <c r="H136" s="139">
        <v>0</v>
      </c>
    </row>
    <row r="137" spans="1:8" x14ac:dyDescent="0.25">
      <c r="A137" s="170" t="s">
        <v>104</v>
      </c>
      <c r="B137" s="192">
        <v>555</v>
      </c>
      <c r="C137" s="71" t="s">
        <v>161</v>
      </c>
      <c r="D137" s="71" t="s">
        <v>70</v>
      </c>
      <c r="E137" s="71" t="s">
        <v>165</v>
      </c>
      <c r="F137" s="71" t="s">
        <v>109</v>
      </c>
      <c r="G137" s="138">
        <v>0</v>
      </c>
      <c r="H137" s="139">
        <v>0</v>
      </c>
    </row>
    <row r="138" spans="1:8" x14ac:dyDescent="0.25">
      <c r="A138" s="171" t="s">
        <v>108</v>
      </c>
      <c r="B138" s="192">
        <v>555</v>
      </c>
      <c r="C138" s="73" t="s">
        <v>161</v>
      </c>
      <c r="D138" s="73" t="s">
        <v>70</v>
      </c>
      <c r="E138" s="73" t="s">
        <v>165</v>
      </c>
      <c r="F138" s="73"/>
      <c r="G138" s="142">
        <v>0</v>
      </c>
      <c r="H138" s="139">
        <v>0</v>
      </c>
    </row>
    <row r="139" spans="1:8" x14ac:dyDescent="0.25">
      <c r="A139" s="170" t="s">
        <v>169</v>
      </c>
      <c r="B139" s="192">
        <v>555</v>
      </c>
      <c r="C139" s="71" t="s">
        <v>161</v>
      </c>
      <c r="D139" s="71" t="s">
        <v>70</v>
      </c>
      <c r="E139" s="71" t="s">
        <v>165</v>
      </c>
      <c r="F139" s="71" t="s">
        <v>106</v>
      </c>
      <c r="G139" s="138">
        <v>0</v>
      </c>
      <c r="H139" s="139">
        <v>0</v>
      </c>
    </row>
    <row r="140" spans="1:8" x14ac:dyDescent="0.25">
      <c r="A140" s="170" t="s">
        <v>104</v>
      </c>
      <c r="B140" s="192">
        <v>555</v>
      </c>
      <c r="C140" s="71" t="s">
        <v>161</v>
      </c>
      <c r="D140" s="71" t="s">
        <v>70</v>
      </c>
      <c r="E140" s="71" t="s">
        <v>165</v>
      </c>
      <c r="F140" s="71" t="s">
        <v>111</v>
      </c>
      <c r="G140" s="138">
        <v>0</v>
      </c>
      <c r="H140" s="139">
        <v>0</v>
      </c>
    </row>
    <row r="141" spans="1:8" x14ac:dyDescent="0.25">
      <c r="A141" s="198" t="s">
        <v>176</v>
      </c>
      <c r="B141" s="192">
        <v>555</v>
      </c>
      <c r="C141" s="149">
        <v>99</v>
      </c>
      <c r="D141" s="149">
        <v>99</v>
      </c>
      <c r="E141" s="150"/>
      <c r="F141" s="149"/>
      <c r="G141" s="151">
        <f>G142</f>
        <v>160.30000000000001</v>
      </c>
      <c r="H141" s="152">
        <f>H142</f>
        <v>324.3</v>
      </c>
    </row>
    <row r="142" spans="1:8" x14ac:dyDescent="0.25">
      <c r="A142" s="199" t="s">
        <v>176</v>
      </c>
      <c r="B142" s="192">
        <v>555</v>
      </c>
      <c r="C142" s="154">
        <v>99</v>
      </c>
      <c r="D142" s="154">
        <v>99</v>
      </c>
      <c r="E142" s="154">
        <v>8800009990</v>
      </c>
      <c r="F142" s="155" t="s">
        <v>177</v>
      </c>
      <c r="G142" s="156">
        <v>160.30000000000001</v>
      </c>
      <c r="H142" s="157">
        <v>324.3</v>
      </c>
    </row>
    <row r="143" spans="1:8" x14ac:dyDescent="0.25">
      <c r="A143" s="158" t="s">
        <v>170</v>
      </c>
      <c r="B143" s="200"/>
      <c r="C143" s="200"/>
      <c r="D143" s="201"/>
      <c r="E143" s="200"/>
      <c r="F143" s="200"/>
      <c r="G143" s="202">
        <f>G141+G112+G81+G62+G11+G52</f>
        <v>8109.9000000000005</v>
      </c>
      <c r="H143" s="202">
        <f>H141+H112+H93+H62+H11+H52</f>
        <v>6685.2</v>
      </c>
    </row>
  </sheetData>
  <mergeCells count="7">
    <mergeCell ref="A10:F10"/>
    <mergeCell ref="F2:H2"/>
    <mergeCell ref="J2:L2"/>
    <mergeCell ref="F3:K3"/>
    <mergeCell ref="A4:I4"/>
    <mergeCell ref="A7:A8"/>
    <mergeCell ref="B7:F7"/>
  </mergeCells>
  <pageMargins left="0.7" right="0.7" top="0.75" bottom="0.75" header="0.3" footer="0.3"/>
  <pageSetup paperSize="9" scale="83" orientation="portrait" r:id="rId1"/>
  <rowBreaks count="1" manualBreakCount="1">
    <brk id="93" max="11" man="1"/>
  </rowBreaks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приложение 1</vt:lpstr>
      <vt:lpstr>приложение 1(2)</vt:lpstr>
      <vt:lpstr>приложение 2</vt:lpstr>
      <vt:lpstr>приложение 2 (2)</vt:lpstr>
      <vt:lpstr>приложение 3</vt:lpstr>
      <vt:lpstr>приложение 3 (2)</vt:lpstr>
      <vt:lpstr>'приложение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2017-05-12T03:39:11Z</dcterms:modified>
</cp:coreProperties>
</file>